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\\JIMUSERVER2\kyoumu\一般情報\教務４（一般）大学院担当\01入試関係\1,修士(4月入学）\2027（R9.4入）\★一般選抜\01_募集要項\web掲載用\"/>
    </mc:Choice>
  </mc:AlternateContent>
  <xr:revisionPtr revIDLastSave="0" documentId="13_ncr:1_{F81400E9-54A0-4E42-903B-7841F1985650}" xr6:coauthVersionLast="36" xr6:coauthVersionMax="36" xr10:uidLastSave="{00000000-0000-0000-0000-000000000000}"/>
  <bookViews>
    <workbookView xWindow="1050" yWindow="420" windowWidth="26715" windowHeight="14880" xr2:uid="{00000000-000D-0000-FFFF-FFFF00000000}"/>
  </bookViews>
  <sheets>
    <sheet name="計算書" sheetId="1" r:id="rId1"/>
    <sheet name="別紙" sheetId="3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4" i="1" l="1"/>
  <c r="F11" i="1" l="1"/>
  <c r="H11" i="1" s="1"/>
  <c r="I23" i="1"/>
  <c r="I22" i="1"/>
  <c r="I21" i="1"/>
  <c r="E24" i="1"/>
  <c r="F8" i="1" s="1"/>
  <c r="H8" i="1" s="1"/>
  <c r="F24" i="1"/>
  <c r="F9" i="1" s="1"/>
  <c r="H9" i="1" s="1"/>
  <c r="G24" i="1"/>
  <c r="F10" i="1" s="1"/>
  <c r="H10" i="1" s="1"/>
  <c r="D24" i="1"/>
  <c r="F7" i="1" s="1"/>
  <c r="B23" i="1"/>
  <c r="B22" i="1"/>
  <c r="B21" i="1"/>
  <c r="K22" i="1" l="1"/>
  <c r="K21" i="1"/>
  <c r="K23" i="1"/>
  <c r="J24" i="1"/>
  <c r="G12" i="1"/>
  <c r="H7" i="1"/>
  <c r="I12" i="1" s="1"/>
  <c r="B14" i="1" s="1"/>
  <c r="C24" i="1"/>
  <c r="L24" i="1" l="1"/>
</calcChain>
</file>

<file path=xl/sharedStrings.xml><?xml version="1.0" encoding="utf-8"?>
<sst xmlns="http://schemas.openxmlformats.org/spreadsheetml/2006/main" count="189" uniqueCount="185">
  <si>
    <t>A+</t>
  </si>
  <si>
    <t>A</t>
  </si>
  <si>
    <t>D</t>
    <phoneticPr fontId="1"/>
  </si>
  <si>
    <t>評語</t>
    <rPh sb="0" eb="2">
      <t>ヒョウゴ</t>
    </rPh>
    <phoneticPr fontId="1"/>
  </si>
  <si>
    <t>素点</t>
    <rPh sb="0" eb="2">
      <t>ソテン</t>
    </rPh>
    <phoneticPr fontId="1"/>
  </si>
  <si>
    <t>合計</t>
    <rPh sb="0" eb="2">
      <t>ゴウケイ</t>
    </rPh>
    <phoneticPr fontId="1"/>
  </si>
  <si>
    <t>B（B+,B-を含む）</t>
    <rPh sb="8" eb="9">
      <t>フク</t>
    </rPh>
    <phoneticPr fontId="1"/>
  </si>
  <si>
    <t>C（C+,C-を含む）</t>
    <rPh sb="8" eb="9">
      <t>フク</t>
    </rPh>
    <phoneticPr fontId="1"/>
  </si>
  <si>
    <t>（B)</t>
    <phoneticPr fontId="1"/>
  </si>
  <si>
    <t>分野</t>
    <rPh sb="0" eb="2">
      <t>ブンヤ</t>
    </rPh>
    <phoneticPr fontId="1"/>
  </si>
  <si>
    <t>合計</t>
    <rPh sb="0" eb="2">
      <t>ゴウケイ</t>
    </rPh>
    <phoneticPr fontId="1"/>
  </si>
  <si>
    <t>GPA（総合）：</t>
    <rPh sb="4" eb="6">
      <t>ソウゴウ</t>
    </rPh>
    <phoneticPr fontId="1"/>
  </si>
  <si>
    <t>GP</t>
    <phoneticPr fontId="1"/>
  </si>
  <si>
    <t>（A)</t>
    <phoneticPr fontId="1"/>
  </si>
  <si>
    <t>n.a.</t>
    <phoneticPr fontId="1"/>
  </si>
  <si>
    <t>n.a.</t>
    <phoneticPr fontId="1"/>
  </si>
  <si>
    <t>氏名：</t>
    <rPh sb="0" eb="2">
      <t>シメイ</t>
    </rPh>
    <phoneticPr fontId="1"/>
  </si>
  <si>
    <t>京都大学大学院経済学研究科　GPA計算書　分野についてのガイドライン</t>
    <rPh sb="0" eb="2">
      <t>キョウト</t>
    </rPh>
    <rPh sb="2" eb="4">
      <t>ダイガク</t>
    </rPh>
    <rPh sb="4" eb="7">
      <t>ダイガクイン</t>
    </rPh>
    <rPh sb="7" eb="10">
      <t>ケイザイガク</t>
    </rPh>
    <rPh sb="10" eb="12">
      <t>ケンキュウ</t>
    </rPh>
    <rPh sb="12" eb="13">
      <t>カ</t>
    </rPh>
    <rPh sb="17" eb="20">
      <t>ケイサンショ</t>
    </rPh>
    <rPh sb="21" eb="23">
      <t>ブンヤ</t>
    </rPh>
    <phoneticPr fontId="1"/>
  </si>
  <si>
    <t>入門科目
(１・２回生配当)</t>
    <rPh sb="0" eb="2">
      <t>ニュウモン</t>
    </rPh>
    <rPh sb="2" eb="4">
      <t>カモク</t>
    </rPh>
    <rPh sb="9" eb="11">
      <t>カイセイ</t>
    </rPh>
    <rPh sb="11" eb="13">
      <t>ハイトウ</t>
    </rPh>
    <phoneticPr fontId="4"/>
  </si>
  <si>
    <t>ミクロ経済学入門</t>
    <rPh sb="3" eb="6">
      <t>ケイザイガク</t>
    </rPh>
    <rPh sb="6" eb="8">
      <t>ニュウモン</t>
    </rPh>
    <phoneticPr fontId="4"/>
  </si>
  <si>
    <t>社会経済学入門</t>
    <phoneticPr fontId="4"/>
  </si>
  <si>
    <t>経済史・思想史入門</t>
    <phoneticPr fontId="4"/>
  </si>
  <si>
    <t>経営学入門</t>
    <phoneticPr fontId="4"/>
  </si>
  <si>
    <t>会計学入門</t>
    <phoneticPr fontId="4"/>
  </si>
  <si>
    <t>専門基礎科目
(２回生以上配当)</t>
    <rPh sb="0" eb="2">
      <t>センモン</t>
    </rPh>
    <rPh sb="2" eb="4">
      <t>キソ</t>
    </rPh>
    <rPh sb="4" eb="6">
      <t>カモク</t>
    </rPh>
    <rPh sb="9" eb="11">
      <t>カイセイ</t>
    </rPh>
    <rPh sb="11" eb="13">
      <t>イジョウ</t>
    </rPh>
    <rPh sb="13" eb="15">
      <t>ハイトウ</t>
    </rPh>
    <phoneticPr fontId="4"/>
  </si>
  <si>
    <t>財政学</t>
    <phoneticPr fontId="4"/>
  </si>
  <si>
    <t>日本経済論</t>
    <rPh sb="0" eb="2">
      <t>ニホン</t>
    </rPh>
    <rPh sb="2" eb="5">
      <t>ケイザイロン</t>
    </rPh>
    <phoneticPr fontId="4"/>
  </si>
  <si>
    <t>公共経済学</t>
    <rPh sb="0" eb="2">
      <t>コウキョウ</t>
    </rPh>
    <rPh sb="2" eb="5">
      <t>ケイザイガク</t>
    </rPh>
    <phoneticPr fontId="4"/>
  </si>
  <si>
    <t>社会思想史</t>
    <rPh sb="0" eb="2">
      <t>シャカイ</t>
    </rPh>
    <rPh sb="2" eb="5">
      <t>シソウシ</t>
    </rPh>
    <phoneticPr fontId="4"/>
  </si>
  <si>
    <t>経済学史</t>
    <rPh sb="0" eb="3">
      <t>ケイザイガク</t>
    </rPh>
    <rPh sb="3" eb="4">
      <t>シ</t>
    </rPh>
    <phoneticPr fontId="4"/>
  </si>
  <si>
    <t>日本経済史</t>
    <rPh sb="0" eb="2">
      <t>ニホン</t>
    </rPh>
    <rPh sb="2" eb="5">
      <t>ケイザイシ</t>
    </rPh>
    <phoneticPr fontId="4"/>
  </si>
  <si>
    <t>行動経済学</t>
    <rPh sb="0" eb="2">
      <t>コウドウ</t>
    </rPh>
    <rPh sb="2" eb="5">
      <t>ケイザイガク</t>
    </rPh>
    <phoneticPr fontId="4"/>
  </si>
  <si>
    <t>欧米経済史</t>
    <rPh sb="0" eb="2">
      <t>オウベイ</t>
    </rPh>
    <rPh sb="2" eb="5">
      <t>ケイザイシ</t>
    </rPh>
    <phoneticPr fontId="4"/>
  </si>
  <si>
    <t>労働経済学</t>
    <phoneticPr fontId="4"/>
  </si>
  <si>
    <t>管理会計</t>
    <phoneticPr fontId="4"/>
  </si>
  <si>
    <t>現代日本経営史</t>
    <rPh sb="0" eb="2">
      <t>ゲンダイ</t>
    </rPh>
    <rPh sb="2" eb="4">
      <t>ニホン</t>
    </rPh>
    <rPh sb="4" eb="7">
      <t>ケイエイシ</t>
    </rPh>
    <phoneticPr fontId="4"/>
  </si>
  <si>
    <t>アジア経済史</t>
    <rPh sb="3" eb="6">
      <t>ケイザイシ</t>
    </rPh>
    <phoneticPr fontId="4"/>
  </si>
  <si>
    <t>計画理論</t>
    <rPh sb="0" eb="2">
      <t>ケイカク</t>
    </rPh>
    <rPh sb="2" eb="4">
      <t>リロン</t>
    </rPh>
    <phoneticPr fontId="4"/>
  </si>
  <si>
    <t>意思決定論</t>
    <rPh sb="0" eb="2">
      <t>イシ</t>
    </rPh>
    <rPh sb="2" eb="5">
      <t>ケッテイロン</t>
    </rPh>
    <phoneticPr fontId="4"/>
  </si>
  <si>
    <t>国際金融論</t>
    <rPh sb="0" eb="2">
      <t>コクサイ</t>
    </rPh>
    <rPh sb="2" eb="5">
      <t>キンユウロン</t>
    </rPh>
    <phoneticPr fontId="4"/>
  </si>
  <si>
    <t>経営情報論</t>
    <rPh sb="0" eb="2">
      <t>ケイエイ</t>
    </rPh>
    <rPh sb="2" eb="5">
      <t>ジョウホウロン</t>
    </rPh>
    <phoneticPr fontId="4"/>
  </si>
  <si>
    <t>国際会計論</t>
    <rPh sb="0" eb="2">
      <t>コクサイ</t>
    </rPh>
    <rPh sb="2" eb="3">
      <t>カイ</t>
    </rPh>
    <rPh sb="3" eb="4">
      <t>ケイ</t>
    </rPh>
    <rPh sb="4" eb="5">
      <t>ロン</t>
    </rPh>
    <phoneticPr fontId="4"/>
  </si>
  <si>
    <t>国際経済学</t>
    <rPh sb="0" eb="2">
      <t>コクサイ</t>
    </rPh>
    <rPh sb="2" eb="5">
      <t>ケイザイガク</t>
    </rPh>
    <phoneticPr fontId="4"/>
  </si>
  <si>
    <t>金融政策</t>
    <rPh sb="0" eb="2">
      <t>キンユウ</t>
    </rPh>
    <rPh sb="2" eb="4">
      <t>セイサク</t>
    </rPh>
    <phoneticPr fontId="4"/>
  </si>
  <si>
    <t>経済政策論</t>
    <rPh sb="0" eb="2">
      <t>ケイザイ</t>
    </rPh>
    <rPh sb="2" eb="5">
      <t>セイサクロン</t>
    </rPh>
    <phoneticPr fontId="4"/>
  </si>
  <si>
    <t>国際農政論</t>
    <rPh sb="0" eb="2">
      <t>コクサイ</t>
    </rPh>
    <rPh sb="2" eb="4">
      <t>ノウセイ</t>
    </rPh>
    <rPh sb="4" eb="5">
      <t>ロン</t>
    </rPh>
    <phoneticPr fontId="4"/>
  </si>
  <si>
    <t>租税論</t>
    <rPh sb="0" eb="2">
      <t>ソゼイ</t>
    </rPh>
    <rPh sb="2" eb="3">
      <t>ロン</t>
    </rPh>
    <phoneticPr fontId="4"/>
  </si>
  <si>
    <t>動学的マクロ経済分析</t>
    <rPh sb="0" eb="3">
      <t>ドウガクテキ</t>
    </rPh>
    <rPh sb="6" eb="8">
      <t>ケイザイ</t>
    </rPh>
    <rPh sb="8" eb="10">
      <t>ブンセキ</t>
    </rPh>
    <phoneticPr fontId="4"/>
  </si>
  <si>
    <t>地方財政論</t>
    <rPh sb="0" eb="2">
      <t>チホウ</t>
    </rPh>
    <rPh sb="2" eb="4">
      <t>ザイセイ</t>
    </rPh>
    <rPh sb="4" eb="5">
      <t>ロン</t>
    </rPh>
    <phoneticPr fontId="4"/>
  </si>
  <si>
    <t>国際貿易政策</t>
    <rPh sb="0" eb="2">
      <t>コクサイ</t>
    </rPh>
    <rPh sb="2" eb="4">
      <t>ボウエキ</t>
    </rPh>
    <rPh sb="4" eb="6">
      <t>セイサク</t>
    </rPh>
    <phoneticPr fontId="4"/>
  </si>
  <si>
    <t>環境経済論</t>
    <rPh sb="0" eb="2">
      <t>カンキョウ</t>
    </rPh>
    <rPh sb="2" eb="5">
      <t>ケイザイロン</t>
    </rPh>
    <phoneticPr fontId="4"/>
  </si>
  <si>
    <t>サービス経営学</t>
    <rPh sb="4" eb="6">
      <t>ケイエイ</t>
    </rPh>
    <rPh sb="6" eb="7">
      <t>ガク</t>
    </rPh>
    <phoneticPr fontId="4"/>
  </si>
  <si>
    <t>東アジア経済論</t>
    <rPh sb="0" eb="1">
      <t>ヒガシ</t>
    </rPh>
    <rPh sb="4" eb="6">
      <t>ケイザイ</t>
    </rPh>
    <rPh sb="6" eb="7">
      <t>ロン</t>
    </rPh>
    <phoneticPr fontId="4"/>
  </si>
  <si>
    <t>法学部科目
(３回生以上配当)</t>
    <rPh sb="0" eb="3">
      <t>ホウガクブ</t>
    </rPh>
    <rPh sb="3" eb="5">
      <t>カモク</t>
    </rPh>
    <rPh sb="8" eb="10">
      <t>カイセイ</t>
    </rPh>
    <rPh sb="10" eb="12">
      <t>イジョウ</t>
    </rPh>
    <rPh sb="12" eb="14">
      <t>ハイトウ</t>
    </rPh>
    <phoneticPr fontId="4"/>
  </si>
  <si>
    <t>政治原論</t>
    <rPh sb="0" eb="2">
      <t>セイジ</t>
    </rPh>
    <rPh sb="2" eb="4">
      <t>ゲンロン</t>
    </rPh>
    <phoneticPr fontId="4"/>
  </si>
  <si>
    <t>法社会学</t>
    <rPh sb="0" eb="1">
      <t>ホウ</t>
    </rPh>
    <rPh sb="1" eb="4">
      <t>シャカイガク</t>
    </rPh>
    <phoneticPr fontId="4"/>
  </si>
  <si>
    <t>英米法概論</t>
    <rPh sb="0" eb="2">
      <t>エイベイ</t>
    </rPh>
    <rPh sb="2" eb="3">
      <t>ホウ</t>
    </rPh>
    <rPh sb="3" eb="5">
      <t>ガイロン</t>
    </rPh>
    <phoneticPr fontId="4"/>
  </si>
  <si>
    <t>行政学</t>
    <rPh sb="0" eb="3">
      <t>ギョウセイガク</t>
    </rPh>
    <phoneticPr fontId="4"/>
  </si>
  <si>
    <t>西洋法制史</t>
    <rPh sb="0" eb="2">
      <t>セイヨウ</t>
    </rPh>
    <rPh sb="2" eb="5">
      <t>ホウセイシ</t>
    </rPh>
    <phoneticPr fontId="4"/>
  </si>
  <si>
    <t>労働法</t>
    <rPh sb="0" eb="3">
      <t>ロウドウホウ</t>
    </rPh>
    <phoneticPr fontId="4"/>
  </si>
  <si>
    <t>租税法</t>
    <rPh sb="0" eb="2">
      <t>ソゼイ</t>
    </rPh>
    <rPh sb="2" eb="3">
      <t>ホウ</t>
    </rPh>
    <phoneticPr fontId="4"/>
  </si>
  <si>
    <t>・京都大学経済学部科目の分野は以下のとおりです。他大学の卒業（予定）者も参考にしてください。</t>
    <rPh sb="1" eb="3">
      <t>キョウト</t>
    </rPh>
    <rPh sb="3" eb="5">
      <t>ダイガク</t>
    </rPh>
    <rPh sb="5" eb="7">
      <t>ケイザイ</t>
    </rPh>
    <rPh sb="7" eb="9">
      <t>ガクブ</t>
    </rPh>
    <rPh sb="9" eb="11">
      <t>カモク</t>
    </rPh>
    <rPh sb="12" eb="14">
      <t>ブンヤ</t>
    </rPh>
    <rPh sb="15" eb="17">
      <t>イカ</t>
    </rPh>
    <rPh sb="24" eb="27">
      <t>タダイガク</t>
    </rPh>
    <rPh sb="28" eb="30">
      <t>ソツギョウ</t>
    </rPh>
    <rPh sb="31" eb="33">
      <t>ヨテイ</t>
    </rPh>
    <rPh sb="34" eb="35">
      <t>シャ</t>
    </rPh>
    <rPh sb="36" eb="38">
      <t>サンコウ</t>
    </rPh>
    <phoneticPr fontId="1"/>
  </si>
  <si>
    <t>担当教員の分野による</t>
    <rPh sb="0" eb="2">
      <t>タントウ</t>
    </rPh>
    <rPh sb="2" eb="4">
      <t>キョウイン</t>
    </rPh>
    <rPh sb="5" eb="7">
      <t>ブンヤ</t>
    </rPh>
    <phoneticPr fontId="1"/>
  </si>
  <si>
    <t>入門演習</t>
    <rPh sb="0" eb="2">
      <t>ニュウモン</t>
    </rPh>
    <rPh sb="2" eb="4">
      <t>エンシュウ</t>
    </rPh>
    <phoneticPr fontId="1"/>
  </si>
  <si>
    <t>マクロ経済学入門</t>
    <phoneticPr fontId="4"/>
  </si>
  <si>
    <t>情報処理入門</t>
    <phoneticPr fontId="4"/>
  </si>
  <si>
    <t>現代経済事情</t>
    <phoneticPr fontId="4"/>
  </si>
  <si>
    <t>経済史</t>
    <phoneticPr fontId="4"/>
  </si>
  <si>
    <t>経営組織</t>
    <phoneticPr fontId="4"/>
  </si>
  <si>
    <t>会計学</t>
    <phoneticPr fontId="4"/>
  </si>
  <si>
    <t>経営戦略</t>
    <phoneticPr fontId="4"/>
  </si>
  <si>
    <t>マーケティング</t>
    <phoneticPr fontId="4"/>
  </si>
  <si>
    <t>財務会計</t>
    <phoneticPr fontId="4"/>
  </si>
  <si>
    <t>組織経済論</t>
    <phoneticPr fontId="4"/>
  </si>
  <si>
    <t>情報処理論</t>
    <rPh sb="0" eb="2">
      <t>ジョウホウ</t>
    </rPh>
    <rPh sb="2" eb="4">
      <t>ショリ</t>
    </rPh>
    <rPh sb="4" eb="5">
      <t>ロン</t>
    </rPh>
    <phoneticPr fontId="4"/>
  </si>
  <si>
    <t>開発経済論</t>
    <phoneticPr fontId="4"/>
  </si>
  <si>
    <t>派生証券論</t>
    <phoneticPr fontId="4"/>
  </si>
  <si>
    <t>社会政策論</t>
    <phoneticPr fontId="4"/>
  </si>
  <si>
    <t>ファイナンス工学</t>
    <phoneticPr fontId="4"/>
  </si>
  <si>
    <t>国際経営史</t>
    <phoneticPr fontId="4"/>
  </si>
  <si>
    <t>保険論</t>
    <phoneticPr fontId="4"/>
  </si>
  <si>
    <t>農業経済論</t>
    <phoneticPr fontId="4"/>
  </si>
  <si>
    <t>経営史</t>
    <phoneticPr fontId="4"/>
  </si>
  <si>
    <t>現代経済思想</t>
    <phoneticPr fontId="4"/>
  </si>
  <si>
    <t>現代日本産業論</t>
    <phoneticPr fontId="4"/>
  </si>
  <si>
    <t>科目区分・分野</t>
    <rPh sb="0" eb="2">
      <t>カモク</t>
    </rPh>
    <rPh sb="2" eb="4">
      <t>クブン</t>
    </rPh>
    <rPh sb="5" eb="7">
      <t>ブンヤ</t>
    </rPh>
    <phoneticPr fontId="1"/>
  </si>
  <si>
    <t>Global Economy and Overseas Exchange Seminar</t>
    <phoneticPr fontId="4"/>
  </si>
  <si>
    <t>他学部科目</t>
    <rPh sb="0" eb="3">
      <t>タガクブ</t>
    </rPh>
    <rPh sb="3" eb="5">
      <t>カモク</t>
    </rPh>
    <phoneticPr fontId="4"/>
  </si>
  <si>
    <t>全学共通科目</t>
    <rPh sb="0" eb="2">
      <t>ゼンガク</t>
    </rPh>
    <rPh sb="2" eb="4">
      <t>キョウツウ</t>
    </rPh>
    <rPh sb="4" eb="6">
      <t>カモク</t>
    </rPh>
    <phoneticPr fontId="1"/>
  </si>
  <si>
    <t>別　紙</t>
    <rPh sb="0" eb="1">
      <t>ベツ</t>
    </rPh>
    <rPh sb="2" eb="3">
      <t>カミ</t>
    </rPh>
    <phoneticPr fontId="4"/>
  </si>
  <si>
    <t>・以下に掲載されていない科目については、シラバス等を参考に自身の判断で分野を割り振ってください。当方への確認は不要です。</t>
    <rPh sb="1" eb="3">
      <t>イカ</t>
    </rPh>
    <phoneticPr fontId="1"/>
  </si>
  <si>
    <t>②統計学・経済数学</t>
    <rPh sb="1" eb="4">
      <t>トウケイガク</t>
    </rPh>
    <rPh sb="5" eb="7">
      <t>ケイザイ</t>
    </rPh>
    <rPh sb="7" eb="9">
      <t>スウガク</t>
    </rPh>
    <phoneticPr fontId="1"/>
  </si>
  <si>
    <t>特殊講義</t>
    <rPh sb="0" eb="2">
      <t>トクシュ</t>
    </rPh>
    <rPh sb="2" eb="4">
      <t>コウギ</t>
    </rPh>
    <phoneticPr fontId="4"/>
  </si>
  <si>
    <t>　なお、分野の割り振りに関する問い合わせには、一切対応できません。</t>
    <phoneticPr fontId="1"/>
  </si>
  <si>
    <t>85.0～95.9点</t>
    <phoneticPr fontId="1"/>
  </si>
  <si>
    <t>96.0～100.0点</t>
    <phoneticPr fontId="1"/>
  </si>
  <si>
    <t>75.0～84.9点</t>
    <phoneticPr fontId="1"/>
  </si>
  <si>
    <t>65.0～74.9点</t>
    <phoneticPr fontId="1"/>
  </si>
  <si>
    <t>60.0～64.9点</t>
    <phoneticPr fontId="1"/>
  </si>
  <si>
    <t>（C)</t>
    <phoneticPr fontId="1"/>
  </si>
  <si>
    <t>（D）</t>
    <phoneticPr fontId="1"/>
  </si>
  <si>
    <t>（D/C)</t>
    <phoneticPr fontId="1"/>
  </si>
  <si>
    <t>GP*単位数</t>
    <rPh sb="3" eb="5">
      <t>タンイ</t>
    </rPh>
    <rPh sb="5" eb="6">
      <t>スウ</t>
    </rPh>
    <phoneticPr fontId="1"/>
  </si>
  <si>
    <t>GP*単位数の合計</t>
    <rPh sb="3" eb="5">
      <t>タンイ</t>
    </rPh>
    <rPh sb="5" eb="6">
      <t>スウ</t>
    </rPh>
    <rPh sb="7" eb="9">
      <t>ゴウケイ</t>
    </rPh>
    <phoneticPr fontId="1"/>
  </si>
  <si>
    <t>A+</t>
    <phoneticPr fontId="1"/>
  </si>
  <si>
    <t>A</t>
    <phoneticPr fontId="1"/>
  </si>
  <si>
    <t>B</t>
    <phoneticPr fontId="1"/>
  </si>
  <si>
    <t>C</t>
    <phoneticPr fontId="1"/>
  </si>
  <si>
    <t>D</t>
    <phoneticPr fontId="1"/>
  </si>
  <si>
    <t>GPA（分野別）</t>
    <rPh sb="4" eb="6">
      <t>ブンヤ</t>
    </rPh>
    <rPh sb="6" eb="7">
      <t>ベツ</t>
    </rPh>
    <phoneticPr fontId="1"/>
  </si>
  <si>
    <t>単位数（Credit）</t>
    <rPh sb="0" eb="2">
      <t>タンイ</t>
    </rPh>
    <rPh sb="2" eb="3">
      <t>スウ</t>
    </rPh>
    <phoneticPr fontId="1"/>
  </si>
  <si>
    <t>　　　　・「GP*単位数の合計」は、分野ごとに計算した「GP*単位数」の合計。</t>
    <rPh sb="9" eb="11">
      <t>タンイ</t>
    </rPh>
    <rPh sb="11" eb="12">
      <t>スウ</t>
    </rPh>
    <rPh sb="13" eb="15">
      <t>ゴウケイ</t>
    </rPh>
    <rPh sb="18" eb="20">
      <t>ブンヤ</t>
    </rPh>
    <rPh sb="23" eb="25">
      <t>ケイサン</t>
    </rPh>
    <phoneticPr fontId="1"/>
  </si>
  <si>
    <t>　　　　・「GPA（分野別）」は、分野ごとに計算した「（GP*単位数の合計/単位数）」。</t>
    <rPh sb="10" eb="12">
      <t>ブンヤ</t>
    </rPh>
    <rPh sb="12" eb="13">
      <t>ベツ</t>
    </rPh>
    <rPh sb="17" eb="19">
      <t>ブンヤ</t>
    </rPh>
    <rPh sb="22" eb="24">
      <t>ケイサン</t>
    </rPh>
    <rPh sb="31" eb="33">
      <t>タンイ</t>
    </rPh>
    <rPh sb="33" eb="34">
      <t>スウ</t>
    </rPh>
    <rPh sb="35" eb="37">
      <t>ゴウケイ</t>
    </rPh>
    <rPh sb="38" eb="40">
      <t>タンイ</t>
    </rPh>
    <rPh sb="40" eb="41">
      <t>スウ</t>
    </rPh>
    <phoneticPr fontId="1"/>
  </si>
  <si>
    <t>※</t>
    <phoneticPr fontId="1"/>
  </si>
  <si>
    <t>欄のみ入力</t>
    <rPh sb="0" eb="1">
      <t>ラン</t>
    </rPh>
    <rPh sb="3" eb="5">
      <t>ニュウリョク</t>
    </rPh>
    <phoneticPr fontId="1"/>
  </si>
  <si>
    <t>専門科目
(２回生以上配当)</t>
    <rPh sb="0" eb="2">
      <t>センモン</t>
    </rPh>
    <rPh sb="2" eb="4">
      <t>カモク</t>
    </rPh>
    <rPh sb="7" eb="9">
      <t>カイセイ</t>
    </rPh>
    <rPh sb="9" eb="11">
      <t>イジョウ</t>
    </rPh>
    <rPh sb="11" eb="13">
      <t>ハイトウ</t>
    </rPh>
    <phoneticPr fontId="4"/>
  </si>
  <si>
    <t>演習・卒業論文</t>
    <rPh sb="0" eb="2">
      <t>エンシュウ</t>
    </rPh>
    <rPh sb="3" eb="5">
      <t>ソツギョウ</t>
    </rPh>
    <rPh sb="5" eb="7">
      <t>ロンブン</t>
    </rPh>
    <phoneticPr fontId="1"/>
  </si>
  <si>
    <t>医療経済学</t>
  </si>
  <si>
    <t>交通経済論</t>
  </si>
  <si>
    <t>都市経済学</t>
  </si>
  <si>
    <t>産業組織論</t>
  </si>
  <si>
    <t>比較経営論</t>
  </si>
  <si>
    <t>人的資源管理論</t>
  </si>
  <si>
    <t>流通論</t>
  </si>
  <si>
    <t>イノベーション・マネジメント概論</t>
  </si>
  <si>
    <t>国際経営論</t>
  </si>
  <si>
    <t>証券投資論</t>
  </si>
  <si>
    <t>会計監査論</t>
  </si>
  <si>
    <t>原価計算論</t>
  </si>
  <si>
    <t>応用社会思想史</t>
    <rPh sb="0" eb="7">
      <t>オウヨウシャカイシソウシ</t>
    </rPh>
    <phoneticPr fontId="4"/>
  </si>
  <si>
    <t>憲法</t>
    <rPh sb="0" eb="2">
      <t>ケンポウ</t>
    </rPh>
    <phoneticPr fontId="4"/>
  </si>
  <si>
    <t>行政法</t>
    <rPh sb="0" eb="3">
      <t>ギョウセイホウ</t>
    </rPh>
    <phoneticPr fontId="4"/>
  </si>
  <si>
    <t>民法</t>
    <rPh sb="0" eb="2">
      <t>ミンポウ</t>
    </rPh>
    <phoneticPr fontId="4"/>
  </si>
  <si>
    <t>商法</t>
    <rPh sb="0" eb="2">
      <t>ショウホウ</t>
    </rPh>
    <phoneticPr fontId="4"/>
  </si>
  <si>
    <t>刑法</t>
    <rPh sb="0" eb="2">
      <t>ケイホウ</t>
    </rPh>
    <phoneticPr fontId="4"/>
  </si>
  <si>
    <t>国際法</t>
    <rPh sb="0" eb="3">
      <t>コクサイホウ</t>
    </rPh>
    <phoneticPr fontId="4"/>
  </si>
  <si>
    <t>分野別科目一覧</t>
    <rPh sb="0" eb="2">
      <t>ブンヤ</t>
    </rPh>
    <rPh sb="2" eb="3">
      <t>ベツ</t>
    </rPh>
    <rPh sb="3" eb="5">
      <t>カモク</t>
    </rPh>
    <rPh sb="5" eb="7">
      <t>イチラン</t>
    </rPh>
    <phoneticPr fontId="4"/>
  </si>
  <si>
    <t>「GPA（総合）」の計算方法：「GP＊単位数」の合計を、「単位数」の合計で除したもの（B/A）</t>
    <rPh sb="5" eb="7">
      <t>ソウゴウ</t>
    </rPh>
    <rPh sb="10" eb="12">
      <t>ケイサン</t>
    </rPh>
    <rPh sb="12" eb="14">
      <t>ホウホウ</t>
    </rPh>
    <rPh sb="19" eb="21">
      <t>タンイ</t>
    </rPh>
    <rPh sb="21" eb="22">
      <t>スウ</t>
    </rPh>
    <rPh sb="24" eb="26">
      <t>ゴウケイ</t>
    </rPh>
    <rPh sb="29" eb="31">
      <t>タンイ</t>
    </rPh>
    <rPh sb="31" eb="32">
      <t>スウ</t>
    </rPh>
    <rPh sb="34" eb="36">
      <t>ゴウケイ</t>
    </rPh>
    <rPh sb="37" eb="38">
      <t>ジョ</t>
    </rPh>
    <phoneticPr fontId="1"/>
  </si>
  <si>
    <t>表１：GPA計算表</t>
    <rPh sb="0" eb="1">
      <t>ヒョウ</t>
    </rPh>
    <rPh sb="6" eb="8">
      <t>ケイサン</t>
    </rPh>
    <rPh sb="8" eb="9">
      <t>ヒョウ</t>
    </rPh>
    <phoneticPr fontId="1"/>
  </si>
  <si>
    <t>表２：専攻分野の調査</t>
    <rPh sb="0" eb="1">
      <t>ヒョウ</t>
    </rPh>
    <rPh sb="3" eb="5">
      <t>センコウ</t>
    </rPh>
    <rPh sb="5" eb="7">
      <t>ブンヤ</t>
    </rPh>
    <rPh sb="8" eb="10">
      <t>チョウサ</t>
    </rPh>
    <phoneticPr fontId="1"/>
  </si>
  <si>
    <t>表１の「評語」または「素点」に基づき、分野ごと成績別の単位数を集計し、表２に入力してください。</t>
    <rPh sb="0" eb="1">
      <t>ヒョウ</t>
    </rPh>
    <rPh sb="4" eb="6">
      <t>ヒョウゴ</t>
    </rPh>
    <rPh sb="11" eb="13">
      <t>ソテン</t>
    </rPh>
    <rPh sb="15" eb="16">
      <t>モト</t>
    </rPh>
    <rPh sb="19" eb="21">
      <t>ブンヤ</t>
    </rPh>
    <rPh sb="23" eb="25">
      <t>セイセキ</t>
    </rPh>
    <rPh sb="25" eb="26">
      <t>ベツ</t>
    </rPh>
    <rPh sb="27" eb="29">
      <t>タンイ</t>
    </rPh>
    <rPh sb="29" eb="30">
      <t>スウ</t>
    </rPh>
    <rPh sb="31" eb="33">
      <t>シュウケイ</t>
    </rPh>
    <rPh sb="35" eb="36">
      <t>ヒョウ</t>
    </rPh>
    <rPh sb="38" eb="40">
      <t>ニュウリョク</t>
    </rPh>
    <phoneticPr fontId="1"/>
  </si>
  <si>
    <r>
      <t>「評語」か「素点」か、使用基準の調査：</t>
    </r>
    <r>
      <rPr>
        <sz val="12"/>
        <rFont val="游ゴシック"/>
        <family val="3"/>
        <charset val="128"/>
        <scheme val="minor"/>
      </rPr>
      <t>主に使用しているものを</t>
    </r>
    <r>
      <rPr>
        <sz val="12"/>
        <rFont val="游ゴシック"/>
        <family val="2"/>
        <charset val="128"/>
        <scheme val="minor"/>
      </rPr>
      <t>いずれかを選びチェックすること。</t>
    </r>
    <rPh sb="1" eb="3">
      <t>ヒョウゴ</t>
    </rPh>
    <rPh sb="6" eb="8">
      <t>ソテン</t>
    </rPh>
    <rPh sb="11" eb="13">
      <t>シヨウ</t>
    </rPh>
    <rPh sb="13" eb="15">
      <t>キジュン</t>
    </rPh>
    <rPh sb="16" eb="18">
      <t>チョウサ</t>
    </rPh>
    <rPh sb="19" eb="20">
      <t>オモ</t>
    </rPh>
    <rPh sb="21" eb="23">
      <t>シヨウ</t>
    </rPh>
    <rPh sb="35" eb="36">
      <t>エラ</t>
    </rPh>
    <phoneticPr fontId="1"/>
  </si>
  <si>
    <r>
      <t>「評語」に基づいて、</t>
    </r>
    <r>
      <rPr>
        <sz val="12"/>
        <rFont val="游ゴシック"/>
        <family val="3"/>
        <charset val="128"/>
        <scheme val="minor"/>
      </rPr>
      <t>単位数</t>
    </r>
    <r>
      <rPr>
        <sz val="12"/>
        <rFont val="游ゴシック"/>
        <family val="2"/>
        <charset val="128"/>
        <scheme val="minor"/>
      </rPr>
      <t>を計算している。</t>
    </r>
    <rPh sb="1" eb="3">
      <t>ヒョウゴ</t>
    </rPh>
    <rPh sb="5" eb="6">
      <t>モト</t>
    </rPh>
    <rPh sb="10" eb="12">
      <t>タンイ</t>
    </rPh>
    <rPh sb="12" eb="13">
      <t>スウ</t>
    </rPh>
    <rPh sb="14" eb="16">
      <t>ケイサン</t>
    </rPh>
    <phoneticPr fontId="1"/>
  </si>
  <si>
    <r>
      <t>「素点」に基づいて、</t>
    </r>
    <r>
      <rPr>
        <sz val="12"/>
        <rFont val="游ゴシック"/>
        <family val="3"/>
        <charset val="128"/>
        <scheme val="minor"/>
      </rPr>
      <t>単位数</t>
    </r>
    <r>
      <rPr>
        <sz val="12"/>
        <rFont val="游ゴシック"/>
        <family val="2"/>
        <charset val="128"/>
        <scheme val="minor"/>
      </rPr>
      <t>を計算している。</t>
    </r>
    <rPh sb="1" eb="3">
      <t>ソテン</t>
    </rPh>
    <rPh sb="5" eb="6">
      <t>モト</t>
    </rPh>
    <rPh sb="10" eb="12">
      <t>タンイ</t>
    </rPh>
    <rPh sb="12" eb="13">
      <t>スウ</t>
    </rPh>
    <rPh sb="14" eb="16">
      <t>ケイサン</t>
    </rPh>
    <phoneticPr fontId="1"/>
  </si>
  <si>
    <t>・本ガイドラインはGPA計算のための参考資料ですので、印刷して提出する必要はありません。</t>
    <rPh sb="1" eb="2">
      <t>ホン</t>
    </rPh>
    <rPh sb="12" eb="14">
      <t>ケイサン</t>
    </rPh>
    <rPh sb="27" eb="29">
      <t>インサツ</t>
    </rPh>
    <rPh sb="31" eb="33">
      <t>テイシュツ</t>
    </rPh>
    <rPh sb="35" eb="37">
      <t>ヒツヨウ</t>
    </rPh>
    <phoneticPr fontId="4"/>
  </si>
  <si>
    <r>
      <t xml:space="preserve">単位数
</t>
    </r>
    <r>
      <rPr>
        <b/>
        <sz val="10"/>
        <rFont val="游ゴシック"/>
        <family val="3"/>
        <charset val="128"/>
        <scheme val="minor"/>
      </rPr>
      <t>（Credit、Unit）</t>
    </r>
    <rPh sb="0" eb="2">
      <t>タンイ</t>
    </rPh>
    <rPh sb="2" eb="3">
      <t>スウ</t>
    </rPh>
    <phoneticPr fontId="1"/>
  </si>
  <si>
    <r>
      <t>単位数</t>
    </r>
    <r>
      <rPr>
        <b/>
        <sz val="10"/>
        <rFont val="游ゴシック"/>
        <family val="3"/>
        <charset val="128"/>
        <scheme val="minor"/>
      </rPr>
      <t>（Credit、Unit）</t>
    </r>
    <r>
      <rPr>
        <b/>
        <sz val="12"/>
        <rFont val="游ゴシック"/>
        <family val="3"/>
        <charset val="128"/>
        <scheme val="minor"/>
      </rPr>
      <t>（成績別）</t>
    </r>
    <rPh sb="0" eb="2">
      <t>タンイ</t>
    </rPh>
    <rPh sb="2" eb="3">
      <t>スウ</t>
    </rPh>
    <rPh sb="17" eb="19">
      <t>セイセキ</t>
    </rPh>
    <rPh sb="19" eb="20">
      <t>ベツ</t>
    </rPh>
    <phoneticPr fontId="1"/>
  </si>
  <si>
    <t>各科目は、一つの分野のみに含める。分野については、別紙のガイドラインを参考に自身の</t>
    <rPh sb="0" eb="3">
      <t>カクカモク</t>
    </rPh>
    <rPh sb="5" eb="6">
      <t>ヒト</t>
    </rPh>
    <rPh sb="8" eb="10">
      <t>ブンヤ</t>
    </rPh>
    <rPh sb="13" eb="14">
      <t>フク</t>
    </rPh>
    <rPh sb="38" eb="40">
      <t>ジシン</t>
    </rPh>
    <phoneticPr fontId="1"/>
  </si>
  <si>
    <t>判断で割り振る。</t>
    <phoneticPr fontId="1"/>
  </si>
  <si>
    <t>大学学部の編入学及び複数の大学・大学院等での学歴がある場合等は、大学学部入学以降の</t>
    <phoneticPr fontId="1"/>
  </si>
  <si>
    <t>すべての成績を用いて計算する。</t>
    <phoneticPr fontId="1"/>
  </si>
  <si>
    <r>
      <t>大学在学時（卒業見込者は3年次まで）に</t>
    </r>
    <r>
      <rPr>
        <b/>
        <sz val="12"/>
        <rFont val="游ゴシック"/>
        <family val="3"/>
        <charset val="128"/>
        <scheme val="minor"/>
      </rPr>
      <t>修得したすべての単位</t>
    </r>
    <r>
      <rPr>
        <sz val="12"/>
        <rFont val="游ゴシック"/>
        <family val="2"/>
        <charset val="128"/>
        <scheme val="minor"/>
      </rPr>
      <t>を用いて計算する。</t>
    </r>
    <phoneticPr fontId="1"/>
  </si>
  <si>
    <r>
      <t>注意：　以下の注意事項を確認し、□欄に</t>
    </r>
    <r>
      <rPr>
        <b/>
        <sz val="12"/>
        <rFont val="Segoe UI Symbol"/>
        <family val="3"/>
      </rPr>
      <t>☑</t>
    </r>
    <r>
      <rPr>
        <b/>
        <sz val="12"/>
        <rFont val="游ゴシック"/>
        <family val="3"/>
        <charset val="128"/>
        <scheme val="minor"/>
      </rPr>
      <t>をつけてください。</t>
    </r>
    <rPh sb="4" eb="6">
      <t>イカ</t>
    </rPh>
    <rPh sb="7" eb="11">
      <t>チュウイジコウ</t>
    </rPh>
    <rPh sb="12" eb="14">
      <t>カクニン</t>
    </rPh>
    <phoneticPr fontId="1"/>
  </si>
  <si>
    <t>　　　　・（D/C)は表１で計算した「GPA（総合）」と一致する。</t>
    <rPh sb="11" eb="12">
      <t>ヒョウ</t>
    </rPh>
    <rPh sb="14" eb="16">
      <t>ケイサン</t>
    </rPh>
    <rPh sb="23" eb="25">
      <t>ソウゴウ</t>
    </rPh>
    <rPh sb="28" eb="30">
      <t>イッチ</t>
    </rPh>
    <phoneticPr fontId="1"/>
  </si>
  <si>
    <t>　　　　・単位数の合計（C)は、表１の（A)と一致する。</t>
    <rPh sb="5" eb="7">
      <t>タンイ</t>
    </rPh>
    <rPh sb="7" eb="8">
      <t>スウ</t>
    </rPh>
    <rPh sb="9" eb="11">
      <t>ゴウケイ</t>
    </rPh>
    <rPh sb="16" eb="17">
      <t>ヒョウ</t>
    </rPh>
    <rPh sb="23" eb="25">
      <t>イッチ</t>
    </rPh>
    <phoneticPr fontId="1"/>
  </si>
  <si>
    <t>「科目数」ではなく「単位数（Credit、Unit）」を用いて計算する。</t>
    <rPh sb="1" eb="4">
      <t>カモクスウ</t>
    </rPh>
    <rPh sb="10" eb="13">
      <t>タンイスウ</t>
    </rPh>
    <phoneticPr fontId="1"/>
  </si>
  <si>
    <t>不合格及び「認定」、「合格」等上表に記載のない評価の科目は、対象に含めない。</t>
    <rPh sb="0" eb="4">
      <t>フゴウカクオヨ</t>
    </rPh>
    <rPh sb="15" eb="17">
      <t>ジョウヒョウ</t>
    </rPh>
    <rPh sb="18" eb="20">
      <t>キサイ</t>
    </rPh>
    <rPh sb="23" eb="25">
      <t>ヒョウカ</t>
    </rPh>
    <rPh sb="26" eb="28">
      <t>カモク</t>
    </rPh>
    <phoneticPr fontId="1"/>
  </si>
  <si>
    <r>
      <t>京都大学大学院経済学研究科　GPA計算書</t>
    </r>
    <r>
      <rPr>
        <b/>
        <sz val="18"/>
        <color rgb="FFFF0000"/>
        <rFont val="游ゴシック"/>
        <family val="3"/>
        <charset val="128"/>
        <scheme val="minor"/>
      </rPr>
      <t>（高度専門人材養成プログラム）</t>
    </r>
    <rPh sb="0" eb="2">
      <t>キョウト</t>
    </rPh>
    <rPh sb="2" eb="4">
      <t>ダイガク</t>
    </rPh>
    <rPh sb="4" eb="7">
      <t>ダイガクイン</t>
    </rPh>
    <rPh sb="7" eb="10">
      <t>ケイザイガク</t>
    </rPh>
    <rPh sb="10" eb="12">
      <t>ケンキュウ</t>
    </rPh>
    <rPh sb="12" eb="13">
      <t>カ</t>
    </rPh>
    <rPh sb="17" eb="20">
      <t>ケイサンショ</t>
    </rPh>
    <phoneticPr fontId="1"/>
  </si>
  <si>
    <t>経済学に関連のない科目（教養・他学部科目等）も「③その他」としてすべて計算に含める。</t>
    <rPh sb="0" eb="3">
      <t>ケイザイガク</t>
    </rPh>
    <rPh sb="4" eb="6">
      <t>カンレン</t>
    </rPh>
    <rPh sb="9" eb="11">
      <t>カモク</t>
    </rPh>
    <phoneticPr fontId="1"/>
  </si>
  <si>
    <t>根拠資料として、成績証明書写し等の科目名の横に分野番号（①～③）を記載し、提出する。</t>
    <phoneticPr fontId="1"/>
  </si>
  <si>
    <t>統計学・経済数学</t>
    <rPh sb="0" eb="3">
      <t>トウケイガク</t>
    </rPh>
    <rPh sb="4" eb="6">
      <t>ケイザイ</t>
    </rPh>
    <rPh sb="6" eb="8">
      <t>スウガク</t>
    </rPh>
    <phoneticPr fontId="1"/>
  </si>
  <si>
    <t>その他</t>
    <rPh sb="2" eb="3">
      <t>タ</t>
    </rPh>
    <phoneticPr fontId="1"/>
  </si>
  <si>
    <t>理論・応用経済学</t>
    <rPh sb="0" eb="2">
      <t>リロン</t>
    </rPh>
    <rPh sb="3" eb="5">
      <t>オウヨウ</t>
    </rPh>
    <rPh sb="5" eb="8">
      <t>ケイザイガク</t>
    </rPh>
    <phoneticPr fontId="1"/>
  </si>
  <si>
    <t>①理論・応用経済学</t>
    <rPh sb="1" eb="3">
      <t>リロン</t>
    </rPh>
    <rPh sb="4" eb="6">
      <t>オウヨウ</t>
    </rPh>
    <rPh sb="6" eb="8">
      <t>ケイザイ</t>
    </rPh>
    <rPh sb="8" eb="9">
      <t>ガク</t>
    </rPh>
    <phoneticPr fontId="1"/>
  </si>
  <si>
    <t>③その他</t>
    <rPh sb="3" eb="4">
      <t>タ</t>
    </rPh>
    <phoneticPr fontId="1"/>
  </si>
  <si>
    <t>分野：「③その他」の科目</t>
    <rPh sb="0" eb="2">
      <t>ブンヤ</t>
    </rPh>
    <rPh sb="7" eb="8">
      <t>タ</t>
    </rPh>
    <rPh sb="10" eb="12">
      <t>カモク</t>
    </rPh>
    <phoneticPr fontId="4"/>
  </si>
  <si>
    <t>Global Economic History</t>
    <phoneticPr fontId="1"/>
  </si>
  <si>
    <t>日本経営史</t>
    <rPh sb="0" eb="2">
      <t>ニホン</t>
    </rPh>
    <rPh sb="2" eb="4">
      <t>ケイエイ</t>
    </rPh>
    <rPh sb="4" eb="5">
      <t>シ</t>
    </rPh>
    <phoneticPr fontId="1"/>
  </si>
  <si>
    <t>社会経済学</t>
  </si>
  <si>
    <t>統計学1</t>
    <rPh sb="0" eb="3">
      <t>トウケイガク</t>
    </rPh>
    <phoneticPr fontId="4"/>
  </si>
  <si>
    <t>統計学2</t>
    <rPh sb="0" eb="3">
      <t>トウケイガク</t>
    </rPh>
    <phoneticPr fontId="4"/>
  </si>
  <si>
    <t>企業経済学</t>
    <rPh sb="0" eb="2">
      <t>キギョウ</t>
    </rPh>
    <rPh sb="2" eb="5">
      <t>ケイザイガク</t>
    </rPh>
    <phoneticPr fontId="4"/>
  </si>
  <si>
    <t>調査・実験経済学</t>
    <rPh sb="0" eb="2">
      <t>チョウサ</t>
    </rPh>
    <rPh sb="3" eb="5">
      <t>ジッケン</t>
    </rPh>
    <rPh sb="5" eb="8">
      <t>ケイザイガク</t>
    </rPh>
    <phoneticPr fontId="4"/>
  </si>
  <si>
    <t>ミクロ経済学1</t>
    <rPh sb="3" eb="6">
      <t>ケイザイガク</t>
    </rPh>
    <phoneticPr fontId="4"/>
  </si>
  <si>
    <t>ミクロ経済学2</t>
    <rPh sb="3" eb="6">
      <t>ケイザイガク</t>
    </rPh>
    <phoneticPr fontId="4"/>
  </si>
  <si>
    <t>計量経済学1</t>
    <phoneticPr fontId="4"/>
  </si>
  <si>
    <t>マクロ経済学1</t>
    <rPh sb="3" eb="6">
      <t>ケイザイガク</t>
    </rPh>
    <phoneticPr fontId="4"/>
  </si>
  <si>
    <t>マクロ経済学2</t>
    <rPh sb="3" eb="6">
      <t>ケイザイガク</t>
    </rPh>
    <phoneticPr fontId="4"/>
  </si>
  <si>
    <t>コーポレートファイナンス（経営財務）</t>
    <phoneticPr fontId="4"/>
  </si>
  <si>
    <t>金融論</t>
    <phoneticPr fontId="1"/>
  </si>
  <si>
    <t>計量経済学2</t>
    <rPh sb="4" eb="5">
      <t>ガク</t>
    </rPh>
    <phoneticPr fontId="4"/>
  </si>
  <si>
    <t>計量経済学3</t>
    <phoneticPr fontId="1"/>
  </si>
  <si>
    <t>ゲーム理論</t>
    <rPh sb="3" eb="5">
      <t>リロン</t>
    </rPh>
    <phoneticPr fontId="1"/>
  </si>
  <si>
    <t>経済発展論</t>
    <rPh sb="0" eb="5">
      <t>ケイザイハッテンロン</t>
    </rPh>
    <phoneticPr fontId="1"/>
  </si>
  <si>
    <t>経済数学1</t>
    <rPh sb="0" eb="2">
      <t>ケイザイ</t>
    </rPh>
    <rPh sb="2" eb="4">
      <t>スウガク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</si>
</sst>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theme="1"/>
      <name val="游ゴシック"/>
      <family val="3"/>
      <charset val="128"/>
      <scheme val="minor"/>
    </font>
    <font>
      <sz val="12"/>
      <name val="游ゴシック"/>
      <family val="3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b/>
      <sz val="14"/>
      <color theme="1"/>
      <name val="游ゴシック"/>
      <family val="2"/>
      <charset val="128"/>
      <scheme val="minor"/>
    </font>
    <font>
      <sz val="11"/>
      <name val="游ゴシック"/>
      <family val="3"/>
      <charset val="128"/>
      <scheme val="minor"/>
    </font>
    <font>
      <strike/>
      <sz val="11"/>
      <color rgb="FFFF0000"/>
      <name val="游ゴシック"/>
      <family val="2"/>
      <charset val="128"/>
      <scheme val="minor"/>
    </font>
    <font>
      <sz val="11"/>
      <name val="游ゴシック"/>
      <family val="2"/>
      <charset val="128"/>
      <scheme val="minor"/>
    </font>
    <font>
      <sz val="16"/>
      <color theme="1"/>
      <name val="游ゴシック"/>
      <family val="2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12"/>
      <name val="游ゴシック"/>
      <family val="2"/>
      <charset val="128"/>
      <scheme val="minor"/>
    </font>
    <font>
      <sz val="12"/>
      <name val="Yu Gothic"/>
      <family val="3"/>
      <charset val="128"/>
    </font>
    <font>
      <b/>
      <sz val="12"/>
      <name val="游ゴシック"/>
      <family val="3"/>
      <charset val="128"/>
      <scheme val="minor"/>
    </font>
    <font>
      <b/>
      <sz val="18"/>
      <color theme="1"/>
      <name val="游ゴシック"/>
      <family val="3"/>
      <charset val="128"/>
      <scheme val="minor"/>
    </font>
    <font>
      <b/>
      <sz val="12"/>
      <name val="游明朝"/>
      <family val="1"/>
      <charset val="128"/>
    </font>
    <font>
      <b/>
      <sz val="12"/>
      <name val="游ゴシック"/>
      <family val="2"/>
      <charset val="128"/>
      <scheme val="minor"/>
    </font>
    <font>
      <b/>
      <sz val="16"/>
      <name val="游ゴシック"/>
      <family val="3"/>
      <charset val="128"/>
      <scheme val="minor"/>
    </font>
    <font>
      <b/>
      <sz val="11"/>
      <name val="游ゴシック"/>
      <family val="3"/>
      <charset val="128"/>
      <scheme val="minor"/>
    </font>
    <font>
      <strike/>
      <sz val="11"/>
      <name val="Yu Gothic"/>
      <family val="3"/>
      <charset val="128"/>
    </font>
    <font>
      <strike/>
      <sz val="11"/>
      <name val="游ゴシック"/>
      <family val="2"/>
      <charset val="128"/>
      <scheme val="minor"/>
    </font>
    <font>
      <b/>
      <sz val="10"/>
      <name val="游ゴシック"/>
      <family val="3"/>
      <charset val="128"/>
      <scheme val="minor"/>
    </font>
    <font>
      <b/>
      <sz val="12"/>
      <name val="Segoe UI Symbol"/>
      <family val="3"/>
    </font>
    <font>
      <b/>
      <sz val="18"/>
      <color rgb="FFFF0000"/>
      <name val="游ゴシック"/>
      <family val="3"/>
      <charset val="128"/>
      <scheme val="minor"/>
    </font>
    <font>
      <sz val="16"/>
      <name val="游ゴシック"/>
      <family val="3"/>
      <charset val="128"/>
      <scheme val="minor"/>
    </font>
    <font>
      <b/>
      <sz val="14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43">
    <border>
      <left/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5" fillId="0" borderId="0"/>
    <xf numFmtId="0" fontId="6" fillId="0" borderId="0">
      <alignment vertical="center"/>
    </xf>
  </cellStyleXfs>
  <cellXfs count="117">
    <xf numFmtId="0" fontId="0" fillId="0" borderId="0" xfId="0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7" fillId="0" borderId="0" xfId="0" applyFont="1" applyAlignment="1">
      <alignment horizontal="center" vertical="center" shrinkToFit="1"/>
    </xf>
    <xf numFmtId="0" fontId="7" fillId="0" borderId="27" xfId="0" applyFont="1" applyBorder="1" applyAlignment="1">
      <alignment vertical="center" shrinkToFit="1"/>
    </xf>
    <xf numFmtId="0" fontId="7" fillId="0" borderId="0" xfId="0" applyFont="1" applyAlignment="1">
      <alignment vertical="center" shrinkToFit="1"/>
    </xf>
    <xf numFmtId="0" fontId="7" fillId="0" borderId="20" xfId="0" applyFont="1" applyBorder="1" applyAlignment="1">
      <alignment vertical="center" shrinkToFit="1"/>
    </xf>
    <xf numFmtId="0" fontId="7" fillId="0" borderId="9" xfId="0" applyFont="1" applyBorder="1" applyAlignment="1">
      <alignment vertical="center" shrinkToFit="1"/>
    </xf>
    <xf numFmtId="0" fontId="7" fillId="0" borderId="10" xfId="0" applyFont="1" applyBorder="1" applyAlignment="1">
      <alignment vertical="center" shrinkToFit="1"/>
    </xf>
    <xf numFmtId="0" fontId="7" fillId="0" borderId="25" xfId="0" applyFont="1" applyBorder="1" applyAlignment="1">
      <alignment vertical="center" shrinkToFit="1"/>
    </xf>
    <xf numFmtId="0" fontId="7" fillId="0" borderId="22" xfId="0" applyFont="1" applyBorder="1" applyAlignment="1">
      <alignment vertical="center" shrinkToFit="1"/>
    </xf>
    <xf numFmtId="0" fontId="7" fillId="0" borderId="21" xfId="0" applyFont="1" applyBorder="1" applyAlignment="1">
      <alignment vertical="center" shrinkToFit="1"/>
    </xf>
    <xf numFmtId="0" fontId="8" fillId="0" borderId="0" xfId="0" applyFont="1">
      <alignment vertical="center"/>
    </xf>
    <xf numFmtId="0" fontId="9" fillId="0" borderId="20" xfId="0" applyFont="1" applyBorder="1" applyAlignment="1">
      <alignment horizontal="right" vertical="center"/>
    </xf>
    <xf numFmtId="0" fontId="10" fillId="0" borderId="0" xfId="0" applyFont="1">
      <alignment vertical="center"/>
    </xf>
    <xf numFmtId="0" fontId="11" fillId="0" borderId="0" xfId="0" applyFont="1">
      <alignment vertical="center"/>
    </xf>
    <xf numFmtId="0" fontId="12" fillId="0" borderId="0" xfId="0" applyFont="1">
      <alignment vertical="center"/>
    </xf>
    <xf numFmtId="0" fontId="0" fillId="2" borderId="0" xfId="0" applyFill="1">
      <alignment vertical="center"/>
    </xf>
    <xf numFmtId="0" fontId="13" fillId="0" borderId="0" xfId="0" applyFont="1">
      <alignment vertical="center"/>
    </xf>
    <xf numFmtId="0" fontId="8" fillId="0" borderId="0" xfId="0" applyFont="1" applyAlignment="1">
      <alignment horizontal="right" vertical="center"/>
    </xf>
    <xf numFmtId="0" fontId="7" fillId="0" borderId="0" xfId="0" applyFont="1">
      <alignment vertical="center"/>
    </xf>
    <xf numFmtId="0" fontId="15" fillId="0" borderId="0" xfId="0" applyFont="1">
      <alignment vertical="center"/>
    </xf>
    <xf numFmtId="0" fontId="14" fillId="0" borderId="0" xfId="0" applyFont="1">
      <alignment vertical="center"/>
    </xf>
    <xf numFmtId="0" fontId="17" fillId="0" borderId="1" xfId="0" applyFont="1" applyBorder="1">
      <alignment vertical="center"/>
    </xf>
    <xf numFmtId="2" fontId="7" fillId="0" borderId="18" xfId="0" applyNumberFormat="1" applyFont="1" applyBorder="1">
      <alignment vertical="center"/>
    </xf>
    <xf numFmtId="0" fontId="17" fillId="0" borderId="0" xfId="0" applyFont="1">
      <alignment vertical="center"/>
    </xf>
    <xf numFmtId="2" fontId="7" fillId="0" borderId="0" xfId="0" applyNumberFormat="1" applyFont="1">
      <alignment vertical="center"/>
    </xf>
    <xf numFmtId="0" fontId="17" fillId="0" borderId="2" xfId="0" applyFont="1" applyBorder="1" applyAlignment="1">
      <alignment vertical="center" shrinkToFit="1"/>
    </xf>
    <xf numFmtId="0" fontId="17" fillId="0" borderId="8" xfId="0" applyFont="1" applyBorder="1" applyAlignment="1">
      <alignment vertical="center" shrinkToFit="1"/>
    </xf>
    <xf numFmtId="0" fontId="7" fillId="2" borderId="30" xfId="0" applyFont="1" applyFill="1" applyBorder="1" applyProtection="1">
      <alignment vertical="center"/>
      <protection locked="0"/>
    </xf>
    <xf numFmtId="0" fontId="7" fillId="2" borderId="13" xfId="0" applyFont="1" applyFill="1" applyBorder="1" applyProtection="1">
      <alignment vertical="center"/>
      <protection locked="0"/>
    </xf>
    <xf numFmtId="0" fontId="7" fillId="2" borderId="31" xfId="0" applyFont="1" applyFill="1" applyBorder="1" applyProtection="1">
      <alignment vertical="center"/>
      <protection locked="0"/>
    </xf>
    <xf numFmtId="0" fontId="16" fillId="2" borderId="0" xfId="0" applyFont="1" applyFill="1" applyProtection="1">
      <alignment vertical="center"/>
      <protection locked="0"/>
    </xf>
    <xf numFmtId="0" fontId="17" fillId="0" borderId="5" xfId="0" applyFont="1" applyBorder="1" applyAlignment="1">
      <alignment horizontal="center" vertical="center"/>
    </xf>
    <xf numFmtId="0" fontId="19" fillId="0" borderId="32" xfId="0" applyFont="1" applyBorder="1">
      <alignment vertical="center"/>
    </xf>
    <xf numFmtId="0" fontId="19" fillId="0" borderId="8" xfId="0" applyFont="1" applyBorder="1">
      <alignment vertical="center"/>
    </xf>
    <xf numFmtId="0" fontId="20" fillId="0" borderId="8" xfId="0" applyFont="1" applyBorder="1">
      <alignment vertical="center"/>
    </xf>
    <xf numFmtId="0" fontId="17" fillId="0" borderId="5" xfId="0" applyFont="1" applyBorder="1">
      <alignment vertical="center"/>
    </xf>
    <xf numFmtId="0" fontId="15" fillId="0" borderId="7" xfId="0" applyFont="1" applyBorder="1">
      <alignment vertical="center"/>
    </xf>
    <xf numFmtId="0" fontId="15" fillId="0" borderId="6" xfId="0" applyFont="1" applyBorder="1">
      <alignment vertical="center"/>
    </xf>
    <xf numFmtId="0" fontId="15" fillId="0" borderId="11" xfId="0" applyFont="1" applyBorder="1">
      <alignment vertical="center"/>
    </xf>
    <xf numFmtId="0" fontId="17" fillId="0" borderId="28" xfId="0" applyFont="1" applyBorder="1" applyAlignment="1">
      <alignment horizontal="center" vertical="center"/>
    </xf>
    <xf numFmtId="0" fontId="15" fillId="0" borderId="29" xfId="0" applyFont="1" applyBorder="1">
      <alignment vertical="center"/>
    </xf>
    <xf numFmtId="0" fontId="21" fillId="0" borderId="0" xfId="0" applyFont="1">
      <alignment vertical="center"/>
    </xf>
    <xf numFmtId="0" fontId="22" fillId="0" borderId="0" xfId="0" applyFont="1">
      <alignment vertical="center"/>
    </xf>
    <xf numFmtId="0" fontId="17" fillId="0" borderId="40" xfId="0" applyFont="1" applyBorder="1" applyAlignment="1">
      <alignment horizontal="center" vertical="center"/>
    </xf>
    <xf numFmtId="0" fontId="7" fillId="0" borderId="4" xfId="0" applyFont="1" applyBorder="1">
      <alignment vertical="center"/>
    </xf>
    <xf numFmtId="0" fontId="7" fillId="0" borderId="16" xfId="0" applyFont="1" applyBorder="1">
      <alignment vertical="center"/>
    </xf>
    <xf numFmtId="0" fontId="7" fillId="0" borderId="31" xfId="0" applyFont="1" applyBorder="1">
      <alignment vertical="center"/>
    </xf>
    <xf numFmtId="0" fontId="7" fillId="0" borderId="4" xfId="0" applyFont="1" applyBorder="1" applyAlignment="1">
      <alignment vertical="center" shrinkToFit="1"/>
    </xf>
    <xf numFmtId="0" fontId="23" fillId="0" borderId="0" xfId="0" applyFont="1">
      <alignment vertical="center"/>
    </xf>
    <xf numFmtId="0" fontId="24" fillId="0" borderId="0" xfId="0" applyFont="1">
      <alignment vertical="center"/>
    </xf>
    <xf numFmtId="0" fontId="17" fillId="0" borderId="1" xfId="0" applyFont="1" applyBorder="1" applyAlignment="1">
      <alignment vertical="center" shrinkToFit="1"/>
    </xf>
    <xf numFmtId="0" fontId="7" fillId="0" borderId="13" xfId="0" applyFont="1" applyBorder="1" applyAlignment="1">
      <alignment vertical="center" shrinkToFit="1"/>
    </xf>
    <xf numFmtId="0" fontId="7" fillId="0" borderId="19" xfId="0" applyFont="1" applyBorder="1" applyAlignment="1">
      <alignment vertical="center" shrinkToFit="1"/>
    </xf>
    <xf numFmtId="0" fontId="7" fillId="0" borderId="13" xfId="0" applyFont="1" applyBorder="1" applyAlignment="1">
      <alignment horizontal="center" vertical="center" shrinkToFit="1"/>
    </xf>
    <xf numFmtId="0" fontId="10" fillId="0" borderId="0" xfId="0" applyFont="1" applyAlignment="1">
      <alignment vertical="center" shrinkToFit="1"/>
    </xf>
    <xf numFmtId="0" fontId="28" fillId="0" borderId="13" xfId="0" applyFont="1" applyBorder="1" applyAlignment="1">
      <alignment horizontal="center" vertical="center" shrinkToFit="1"/>
    </xf>
    <xf numFmtId="0" fontId="29" fillId="0" borderId="0" xfId="0" applyFont="1">
      <alignment vertical="center"/>
    </xf>
    <xf numFmtId="0" fontId="17" fillId="0" borderId="13" xfId="0" applyFont="1" applyBorder="1" applyAlignment="1">
      <alignment horizontal="center" vertical="center" shrinkToFit="1"/>
    </xf>
    <xf numFmtId="0" fontId="7" fillId="0" borderId="26" xfId="0" applyFont="1" applyFill="1" applyBorder="1" applyAlignment="1">
      <alignment vertical="center" shrinkToFit="1"/>
    </xf>
    <xf numFmtId="0" fontId="10" fillId="0" borderId="13" xfId="0" applyFont="1" applyBorder="1">
      <alignment vertical="center"/>
    </xf>
    <xf numFmtId="0" fontId="7" fillId="0" borderId="9" xfId="0" applyFont="1" applyBorder="1" applyAlignment="1">
      <alignment horizontal="center" vertical="center" shrinkToFit="1"/>
    </xf>
    <xf numFmtId="0" fontId="7" fillId="0" borderId="10" xfId="0" applyFont="1" applyBorder="1" applyAlignment="1">
      <alignment horizontal="center" vertical="center" shrinkToFit="1"/>
    </xf>
    <xf numFmtId="0" fontId="7" fillId="0" borderId="15" xfId="0" applyFont="1" applyBorder="1" applyAlignment="1">
      <alignment horizontal="center" vertical="center" shrinkToFit="1"/>
    </xf>
    <xf numFmtId="0" fontId="7" fillId="0" borderId="15" xfId="0" applyFont="1" applyBorder="1">
      <alignment vertical="center"/>
    </xf>
    <xf numFmtId="0" fontId="7" fillId="0" borderId="15" xfId="0" applyFont="1" applyBorder="1" applyAlignment="1">
      <alignment vertical="center" shrinkToFit="1"/>
    </xf>
    <xf numFmtId="0" fontId="18" fillId="0" borderId="0" xfId="0" applyFont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15" fillId="0" borderId="12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5" xfId="0" applyFont="1" applyBorder="1" applyAlignment="1">
      <alignment horizontal="center" vertical="center"/>
    </xf>
    <xf numFmtId="0" fontId="15" fillId="0" borderId="17" xfId="0" applyFont="1" applyBorder="1" applyAlignment="1">
      <alignment horizontal="center" vertical="center"/>
    </xf>
    <xf numFmtId="0" fontId="0" fillId="2" borderId="13" xfId="0" applyFill="1" applyBorder="1" applyAlignment="1" applyProtection="1">
      <alignment horizontal="center" vertical="center"/>
      <protection locked="0"/>
    </xf>
    <xf numFmtId="0" fontId="17" fillId="0" borderId="7" xfId="0" applyFont="1" applyBorder="1" applyAlignment="1">
      <alignment horizontal="center" vertical="center"/>
    </xf>
    <xf numFmtId="0" fontId="17" fillId="0" borderId="11" xfId="0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 shrinkToFit="1"/>
    </xf>
    <xf numFmtId="0" fontId="17" fillId="0" borderId="12" xfId="0" applyFont="1" applyBorder="1" applyAlignment="1">
      <alignment horizontal="center" vertical="center" shrinkToFit="1"/>
    </xf>
    <xf numFmtId="0" fontId="17" fillId="0" borderId="1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2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24" xfId="0" applyFont="1" applyBorder="1" applyAlignment="1">
      <alignment horizontal="center" vertical="center"/>
    </xf>
    <xf numFmtId="2" fontId="15" fillId="0" borderId="7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0" fontId="17" fillId="0" borderId="37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7" fillId="0" borderId="30" xfId="0" applyFont="1" applyBorder="1" applyAlignment="1">
      <alignment horizontal="center" vertical="center" wrapText="1" shrinkToFit="1"/>
    </xf>
    <xf numFmtId="0" fontId="17" fillId="0" borderId="30" xfId="0" applyFont="1" applyBorder="1" applyAlignment="1">
      <alignment horizontal="center" vertical="center" shrinkToFit="1"/>
    </xf>
    <xf numFmtId="0" fontId="17" fillId="0" borderId="40" xfId="0" applyFont="1" applyBorder="1" applyAlignment="1">
      <alignment horizontal="center" vertical="center" shrinkToFit="1"/>
    </xf>
    <xf numFmtId="0" fontId="17" fillId="0" borderId="30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35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/>
    </xf>
    <xf numFmtId="2" fontId="7" fillId="0" borderId="35" xfId="0" applyNumberFormat="1" applyFont="1" applyBorder="1" applyAlignment="1">
      <alignment horizontal="center" vertical="center"/>
    </xf>
    <xf numFmtId="2" fontId="7" fillId="0" borderId="38" xfId="0" applyNumberFormat="1" applyFont="1" applyBorder="1" applyAlignment="1">
      <alignment horizontal="center" vertical="center"/>
    </xf>
    <xf numFmtId="0" fontId="17" fillId="0" borderId="39" xfId="0" applyFont="1" applyBorder="1" applyAlignment="1">
      <alignment horizontal="center" vertical="center"/>
    </xf>
    <xf numFmtId="0" fontId="17" fillId="0" borderId="40" xfId="0" applyFont="1" applyBorder="1" applyAlignment="1">
      <alignment horizontal="center" vertical="center"/>
    </xf>
    <xf numFmtId="0" fontId="17" fillId="0" borderId="41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2" fontId="7" fillId="0" borderId="3" xfId="0" applyNumberFormat="1" applyFont="1" applyBorder="1" applyAlignment="1">
      <alignment horizontal="center" vertical="center"/>
    </xf>
    <xf numFmtId="2" fontId="7" fillId="0" borderId="42" xfId="0" applyNumberFormat="1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2" fontId="7" fillId="0" borderId="9" xfId="0" applyNumberFormat="1" applyFont="1" applyBorder="1" applyAlignment="1">
      <alignment horizontal="center" vertical="center"/>
    </xf>
    <xf numFmtId="2" fontId="7" fillId="0" borderId="17" xfId="0" applyNumberFormat="1" applyFont="1" applyBorder="1" applyAlignment="1">
      <alignment horizontal="center" vertical="center"/>
    </xf>
    <xf numFmtId="0" fontId="17" fillId="0" borderId="9" xfId="0" applyFont="1" applyBorder="1" applyAlignment="1">
      <alignment horizontal="center" vertical="center" shrinkToFit="1"/>
    </xf>
    <xf numFmtId="0" fontId="17" fillId="0" borderId="10" xfId="0" applyFont="1" applyBorder="1" applyAlignment="1">
      <alignment horizontal="center" vertical="center" shrinkToFit="1"/>
    </xf>
    <xf numFmtId="0" fontId="17" fillId="0" borderId="15" xfId="0" applyFont="1" applyBorder="1" applyAlignment="1">
      <alignment horizontal="center" vertical="center" shrinkToFit="1"/>
    </xf>
    <xf numFmtId="0" fontId="7" fillId="0" borderId="13" xfId="0" applyFont="1" applyBorder="1" applyAlignment="1">
      <alignment horizontal="center" vertical="center" wrapText="1" shrinkToFit="1"/>
    </xf>
    <xf numFmtId="0" fontId="7" fillId="0" borderId="13" xfId="0" applyFont="1" applyBorder="1" applyAlignment="1">
      <alignment horizontal="center" vertical="center" shrinkToFit="1"/>
    </xf>
    <xf numFmtId="0" fontId="7" fillId="0" borderId="19" xfId="0" applyFont="1" applyBorder="1" applyAlignment="1">
      <alignment horizontal="center" vertical="center" wrapText="1" shrinkToFit="1"/>
    </xf>
    <xf numFmtId="0" fontId="7" fillId="0" borderId="26" xfId="0" applyFont="1" applyBorder="1" applyAlignment="1">
      <alignment horizontal="center" vertical="center" wrapText="1" shrinkToFit="1"/>
    </xf>
  </cellXfs>
  <cellStyles count="3">
    <cellStyle name="標準" xfId="0" builtinId="0"/>
    <cellStyle name="標準 2" xfId="1" xr:uid="{00000000-0005-0000-0000-000001000000}"/>
    <cellStyle name="標準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885825</xdr:colOff>
          <xdr:row>28</xdr:row>
          <xdr:rowOff>9525</xdr:rowOff>
        </xdr:from>
        <xdr:to>
          <xdr:col>0</xdr:col>
          <xdr:colOff>1600200</xdr:colOff>
          <xdr:row>28</xdr:row>
          <xdr:rowOff>219075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885825</xdr:colOff>
          <xdr:row>29</xdr:row>
          <xdr:rowOff>9525</xdr:rowOff>
        </xdr:from>
        <xdr:to>
          <xdr:col>0</xdr:col>
          <xdr:colOff>1600200</xdr:colOff>
          <xdr:row>29</xdr:row>
          <xdr:rowOff>219075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885825</xdr:colOff>
          <xdr:row>32</xdr:row>
          <xdr:rowOff>9525</xdr:rowOff>
        </xdr:from>
        <xdr:to>
          <xdr:col>0</xdr:col>
          <xdr:colOff>1600200</xdr:colOff>
          <xdr:row>32</xdr:row>
          <xdr:rowOff>219075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885825</xdr:colOff>
          <xdr:row>37</xdr:row>
          <xdr:rowOff>9525</xdr:rowOff>
        </xdr:from>
        <xdr:to>
          <xdr:col>0</xdr:col>
          <xdr:colOff>1600200</xdr:colOff>
          <xdr:row>37</xdr:row>
          <xdr:rowOff>219075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885825</xdr:colOff>
          <xdr:row>40</xdr:row>
          <xdr:rowOff>9525</xdr:rowOff>
        </xdr:from>
        <xdr:to>
          <xdr:col>0</xdr:col>
          <xdr:colOff>1600200</xdr:colOff>
          <xdr:row>40</xdr:row>
          <xdr:rowOff>219075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885825</xdr:colOff>
          <xdr:row>33</xdr:row>
          <xdr:rowOff>9525</xdr:rowOff>
        </xdr:from>
        <xdr:to>
          <xdr:col>0</xdr:col>
          <xdr:colOff>1600200</xdr:colOff>
          <xdr:row>33</xdr:row>
          <xdr:rowOff>219075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885825</xdr:colOff>
          <xdr:row>35</xdr:row>
          <xdr:rowOff>9525</xdr:rowOff>
        </xdr:from>
        <xdr:to>
          <xdr:col>0</xdr:col>
          <xdr:colOff>1600200</xdr:colOff>
          <xdr:row>35</xdr:row>
          <xdr:rowOff>219075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885825</xdr:colOff>
          <xdr:row>39</xdr:row>
          <xdr:rowOff>9525</xdr:rowOff>
        </xdr:from>
        <xdr:to>
          <xdr:col>0</xdr:col>
          <xdr:colOff>1600200</xdr:colOff>
          <xdr:row>39</xdr:row>
          <xdr:rowOff>219075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885825</xdr:colOff>
          <xdr:row>34</xdr:row>
          <xdr:rowOff>9525</xdr:rowOff>
        </xdr:from>
        <xdr:to>
          <xdr:col>0</xdr:col>
          <xdr:colOff>1600200</xdr:colOff>
          <xdr:row>34</xdr:row>
          <xdr:rowOff>219075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47"/>
  <sheetViews>
    <sheetView showZeros="0" tabSelected="1" view="pageBreakPreview" zoomScale="90" zoomScaleNormal="100" zoomScaleSheetLayoutView="90" workbookViewId="0">
      <selection sqref="A1:L1"/>
    </sheetView>
  </sheetViews>
  <sheetFormatPr defaultRowHeight="18.75"/>
  <cols>
    <col min="1" max="1" width="22.25" customWidth="1"/>
    <col min="2" max="12" width="7.625" customWidth="1"/>
    <col min="13" max="13" width="6.625" customWidth="1"/>
    <col min="14" max="14" width="12.625" customWidth="1"/>
  </cols>
  <sheetData>
    <row r="1" spans="1:18" ht="30" customHeight="1">
      <c r="A1" s="68" t="s">
        <v>157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R1" s="3"/>
    </row>
    <row r="2" spans="1:18" ht="25.5" customHeight="1">
      <c r="A2" s="3"/>
      <c r="C2" s="1"/>
      <c r="D2" s="1"/>
      <c r="E2" s="1"/>
      <c r="F2" s="1"/>
      <c r="G2" s="1"/>
      <c r="H2" s="1"/>
      <c r="I2" s="14" t="s">
        <v>16</v>
      </c>
      <c r="J2" s="75"/>
      <c r="K2" s="75"/>
      <c r="L2" s="75"/>
    </row>
    <row r="3" spans="1:18" ht="15" customHeight="1"/>
    <row r="4" spans="1:18" ht="25.5">
      <c r="A4" s="13" t="s">
        <v>138</v>
      </c>
      <c r="B4" s="1"/>
      <c r="I4" s="20" t="s">
        <v>113</v>
      </c>
      <c r="J4" s="18"/>
      <c r="K4" s="19" t="s">
        <v>114</v>
      </c>
    </row>
    <row r="5" spans="1:18" ht="20.100000000000001" customHeight="1" thickBot="1">
      <c r="A5" s="23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</row>
    <row r="6" spans="1:18" ht="20.25" thickBot="1">
      <c r="A6" s="34" t="s">
        <v>3</v>
      </c>
      <c r="B6" s="76" t="s">
        <v>4</v>
      </c>
      <c r="C6" s="80"/>
      <c r="D6" s="76" t="s">
        <v>12</v>
      </c>
      <c r="E6" s="80" t="s">
        <v>12</v>
      </c>
      <c r="F6" s="78" t="s">
        <v>110</v>
      </c>
      <c r="G6" s="79"/>
      <c r="H6" s="76" t="s">
        <v>102</v>
      </c>
      <c r="I6" s="77"/>
      <c r="J6" s="22"/>
      <c r="K6" s="22"/>
      <c r="L6" s="22"/>
    </row>
    <row r="7" spans="1:18" ht="24.95" customHeight="1">
      <c r="A7" s="35" t="s">
        <v>0</v>
      </c>
      <c r="B7" s="82" t="s">
        <v>95</v>
      </c>
      <c r="C7" s="84"/>
      <c r="D7" s="81">
        <v>4.3</v>
      </c>
      <c r="E7" s="81">
        <v>4.3</v>
      </c>
      <c r="F7" s="82">
        <f>D24</f>
        <v>0</v>
      </c>
      <c r="G7" s="84"/>
      <c r="H7" s="82">
        <f>D7*F7</f>
        <v>0</v>
      </c>
      <c r="I7" s="83"/>
      <c r="J7" s="22"/>
      <c r="K7" s="22"/>
      <c r="L7" s="22"/>
    </row>
    <row r="8" spans="1:18" ht="24.95" customHeight="1">
      <c r="A8" s="36" t="s">
        <v>1</v>
      </c>
      <c r="B8" s="72" t="s">
        <v>94</v>
      </c>
      <c r="C8" s="73"/>
      <c r="D8" s="71">
        <v>4</v>
      </c>
      <c r="E8" s="71">
        <v>4</v>
      </c>
      <c r="F8" s="72">
        <f>E24</f>
        <v>0</v>
      </c>
      <c r="G8" s="73"/>
      <c r="H8" s="72">
        <f t="shared" ref="H8:H11" si="0">D8*F8</f>
        <v>0</v>
      </c>
      <c r="I8" s="74"/>
      <c r="J8" s="22"/>
      <c r="K8" s="22"/>
      <c r="L8" s="22"/>
    </row>
    <row r="9" spans="1:18" ht="24.95" customHeight="1">
      <c r="A9" s="37" t="s">
        <v>6</v>
      </c>
      <c r="B9" s="72" t="s">
        <v>96</v>
      </c>
      <c r="C9" s="73"/>
      <c r="D9" s="71">
        <v>3</v>
      </c>
      <c r="E9" s="71">
        <v>3</v>
      </c>
      <c r="F9" s="72">
        <f>F24</f>
        <v>0</v>
      </c>
      <c r="G9" s="73"/>
      <c r="H9" s="72">
        <f t="shared" si="0"/>
        <v>0</v>
      </c>
      <c r="I9" s="74"/>
      <c r="J9" s="22"/>
      <c r="K9" s="22"/>
      <c r="L9" s="22"/>
    </row>
    <row r="10" spans="1:18" ht="24.95" customHeight="1">
      <c r="A10" s="37" t="s">
        <v>7</v>
      </c>
      <c r="B10" s="72" t="s">
        <v>97</v>
      </c>
      <c r="C10" s="73"/>
      <c r="D10" s="71">
        <v>2</v>
      </c>
      <c r="E10" s="71">
        <v>2</v>
      </c>
      <c r="F10" s="72">
        <f>G24</f>
        <v>0</v>
      </c>
      <c r="G10" s="73"/>
      <c r="H10" s="72">
        <f t="shared" si="0"/>
        <v>0</v>
      </c>
      <c r="I10" s="74"/>
      <c r="J10" s="22"/>
      <c r="K10" s="22"/>
      <c r="L10" s="22"/>
    </row>
    <row r="11" spans="1:18" ht="24.95" customHeight="1" thickBot="1">
      <c r="A11" s="37" t="s">
        <v>2</v>
      </c>
      <c r="B11" s="72" t="s">
        <v>98</v>
      </c>
      <c r="C11" s="73"/>
      <c r="D11" s="71">
        <v>1</v>
      </c>
      <c r="E11" s="71">
        <v>1</v>
      </c>
      <c r="F11" s="72">
        <f>H24</f>
        <v>0</v>
      </c>
      <c r="G11" s="73"/>
      <c r="H11" s="72">
        <f t="shared" si="0"/>
        <v>0</v>
      </c>
      <c r="I11" s="74"/>
      <c r="J11" s="22"/>
      <c r="K11" s="22"/>
      <c r="L11" s="22"/>
    </row>
    <row r="12" spans="1:18" ht="24.95" customHeight="1" thickBot="1">
      <c r="A12" s="38" t="s">
        <v>5</v>
      </c>
      <c r="B12" s="69" t="s">
        <v>14</v>
      </c>
      <c r="C12" s="70"/>
      <c r="D12" s="69" t="s">
        <v>15</v>
      </c>
      <c r="E12" s="70"/>
      <c r="F12" s="39" t="s">
        <v>13</v>
      </c>
      <c r="G12" s="40">
        <f>SUM(F7:F11)</f>
        <v>0</v>
      </c>
      <c r="H12" s="39" t="s">
        <v>8</v>
      </c>
      <c r="I12" s="41">
        <f>SUM(H7:H11)</f>
        <v>0</v>
      </c>
      <c r="J12" s="22"/>
      <c r="K12" s="22"/>
      <c r="L12" s="22"/>
    </row>
    <row r="13" spans="1:18" ht="20.25" thickBot="1">
      <c r="A13" s="22"/>
      <c r="B13" s="22"/>
      <c r="C13" s="22"/>
      <c r="D13" s="22"/>
      <c r="E13" s="22"/>
      <c r="F13" s="22"/>
      <c r="G13" s="22"/>
      <c r="H13" s="22"/>
      <c r="I13" s="22"/>
      <c r="J13" s="22"/>
      <c r="K13" s="22"/>
      <c r="L13" s="22"/>
    </row>
    <row r="14" spans="1:18" ht="20.25" thickBot="1">
      <c r="A14" s="42" t="s">
        <v>11</v>
      </c>
      <c r="B14" s="85" t="str">
        <f>IFERROR(I12/G12,"")</f>
        <v/>
      </c>
      <c r="C14" s="86"/>
      <c r="D14" s="43"/>
      <c r="E14" s="22"/>
      <c r="F14" s="22"/>
      <c r="G14" s="22"/>
      <c r="H14" s="22"/>
      <c r="I14" s="22"/>
      <c r="J14" s="22"/>
      <c r="K14" s="22"/>
      <c r="L14" s="22"/>
    </row>
    <row r="15" spans="1:18" ht="19.5">
      <c r="A15" s="22" t="s">
        <v>137</v>
      </c>
      <c r="B15" s="22"/>
      <c r="C15" s="22"/>
      <c r="D15" s="22"/>
      <c r="E15" s="22"/>
      <c r="F15" s="22"/>
      <c r="G15" s="22"/>
      <c r="H15" s="22"/>
      <c r="I15" s="22"/>
      <c r="J15" s="22"/>
      <c r="K15" s="22"/>
      <c r="L15" s="22"/>
    </row>
    <row r="16" spans="1:18" ht="19.5">
      <c r="A16" s="22"/>
      <c r="B16" s="22"/>
      <c r="C16" s="22"/>
      <c r="D16" s="22"/>
      <c r="E16" s="22"/>
      <c r="F16" s="22"/>
      <c r="G16" s="22"/>
      <c r="H16" s="22"/>
      <c r="I16" s="22"/>
      <c r="J16" s="22"/>
      <c r="K16" s="22"/>
      <c r="L16" s="22"/>
    </row>
    <row r="17" spans="1:13" ht="25.5">
      <c r="A17" s="44" t="s">
        <v>139</v>
      </c>
      <c r="B17" s="17"/>
      <c r="C17" s="17"/>
      <c r="D17" s="17"/>
      <c r="E17" s="17"/>
      <c r="F17" s="17"/>
      <c r="G17" s="17"/>
      <c r="H17" s="17"/>
      <c r="I17" s="45"/>
      <c r="J17" s="17"/>
      <c r="K17" s="17"/>
      <c r="L17" s="17"/>
    </row>
    <row r="18" spans="1:13" ht="20.25" thickBot="1">
      <c r="A18" s="26"/>
      <c r="B18" s="26"/>
      <c r="C18" s="26"/>
      <c r="D18" s="26"/>
      <c r="E18" s="26"/>
      <c r="F18" s="26"/>
      <c r="G18" s="26"/>
      <c r="H18" s="26"/>
      <c r="I18" s="26"/>
      <c r="J18" s="21"/>
      <c r="K18" s="21"/>
      <c r="L18" s="21"/>
    </row>
    <row r="19" spans="1:13" ht="19.5">
      <c r="A19" s="87" t="s">
        <v>9</v>
      </c>
      <c r="B19" s="89" t="s">
        <v>145</v>
      </c>
      <c r="C19" s="90"/>
      <c r="D19" s="92" t="s">
        <v>146</v>
      </c>
      <c r="E19" s="92"/>
      <c r="F19" s="92"/>
      <c r="G19" s="92"/>
      <c r="H19" s="92"/>
      <c r="I19" s="90" t="s">
        <v>103</v>
      </c>
      <c r="J19" s="90"/>
      <c r="K19" s="92" t="s">
        <v>109</v>
      </c>
      <c r="L19" s="99"/>
    </row>
    <row r="20" spans="1:13" ht="20.25" thickBot="1">
      <c r="A20" s="88"/>
      <c r="B20" s="91"/>
      <c r="C20" s="91"/>
      <c r="D20" s="46" t="s">
        <v>104</v>
      </c>
      <c r="E20" s="46" t="s">
        <v>105</v>
      </c>
      <c r="F20" s="46" t="s">
        <v>106</v>
      </c>
      <c r="G20" s="46" t="s">
        <v>107</v>
      </c>
      <c r="H20" s="46" t="s">
        <v>108</v>
      </c>
      <c r="I20" s="91"/>
      <c r="J20" s="91"/>
      <c r="K20" s="100"/>
      <c r="L20" s="101"/>
      <c r="M20" s="2"/>
    </row>
    <row r="21" spans="1:13" s="15" customFormat="1" ht="24.95" customHeight="1">
      <c r="A21" s="28" t="s">
        <v>162</v>
      </c>
      <c r="B21" s="93">
        <f>SUM(D21:H21)</f>
        <v>0</v>
      </c>
      <c r="C21" s="93"/>
      <c r="D21" s="30"/>
      <c r="E21" s="30"/>
      <c r="F21" s="30"/>
      <c r="G21" s="30"/>
      <c r="H21" s="30"/>
      <c r="I21" s="102">
        <f>4.3*D21+4*E21+3*F21+2*G21+H21</f>
        <v>0</v>
      </c>
      <c r="J21" s="103"/>
      <c r="K21" s="104" t="str">
        <f>IFERROR(I21/B21,"")</f>
        <v/>
      </c>
      <c r="L21" s="105"/>
    </row>
    <row r="22" spans="1:13" s="15" customFormat="1" ht="24.95" customHeight="1">
      <c r="A22" s="29" t="s">
        <v>160</v>
      </c>
      <c r="B22" s="94">
        <f t="shared" ref="B22:B23" si="1">SUM(D22:H22)</f>
        <v>0</v>
      </c>
      <c r="C22" s="94"/>
      <c r="D22" s="31"/>
      <c r="E22" s="31"/>
      <c r="F22" s="31"/>
      <c r="G22" s="31"/>
      <c r="H22" s="31"/>
      <c r="I22" s="106">
        <f t="shared" ref="I22:I23" si="2">4.3*D22+4*E22+3*F22+2*G22+H22</f>
        <v>0</v>
      </c>
      <c r="J22" s="107"/>
      <c r="K22" s="108" t="str">
        <f t="shared" ref="K22:K23" si="3">IFERROR(I22/B22,"")</f>
        <v/>
      </c>
      <c r="L22" s="109"/>
    </row>
    <row r="23" spans="1:13" s="15" customFormat="1" ht="24.95" customHeight="1" thickBot="1">
      <c r="A23" s="53" t="s">
        <v>161</v>
      </c>
      <c r="B23" s="95">
        <f t="shared" si="1"/>
        <v>0</v>
      </c>
      <c r="C23" s="96"/>
      <c r="D23" s="32"/>
      <c r="E23" s="32"/>
      <c r="F23" s="32"/>
      <c r="G23" s="32"/>
      <c r="H23" s="32"/>
      <c r="I23" s="95">
        <f t="shared" si="2"/>
        <v>0</v>
      </c>
      <c r="J23" s="96"/>
      <c r="K23" s="97" t="str">
        <f t="shared" si="3"/>
        <v/>
      </c>
      <c r="L23" s="98"/>
    </row>
    <row r="24" spans="1:13" s="15" customFormat="1" ht="24.95" customHeight="1" thickBot="1">
      <c r="A24" s="24" t="s">
        <v>10</v>
      </c>
      <c r="B24" s="47" t="s">
        <v>99</v>
      </c>
      <c r="C24" s="48">
        <f>SUM(B21:C23)</f>
        <v>0</v>
      </c>
      <c r="D24" s="49">
        <f>SUM(D21:D23)</f>
        <v>0</v>
      </c>
      <c r="E24" s="49">
        <f>SUM(E21:E23)</f>
        <v>0</v>
      </c>
      <c r="F24" s="49">
        <f>SUM(F21:F23)</f>
        <v>0</v>
      </c>
      <c r="G24" s="49">
        <f>SUM(G21:G23)</f>
        <v>0</v>
      </c>
      <c r="H24" s="49">
        <f>SUM(H21:H23)</f>
        <v>0</v>
      </c>
      <c r="I24" s="47" t="s">
        <v>100</v>
      </c>
      <c r="J24" s="48">
        <f>SUM(I21:I23)</f>
        <v>0</v>
      </c>
      <c r="K24" s="50" t="s">
        <v>101</v>
      </c>
      <c r="L24" s="25" t="str">
        <f>IFERROR(J24/C24,"")</f>
        <v/>
      </c>
    </row>
    <row r="25" spans="1:13" s="15" customFormat="1" ht="18.75" customHeight="1">
      <c r="A25" s="26"/>
      <c r="B25" s="21"/>
      <c r="C25" s="21"/>
      <c r="D25" s="21"/>
      <c r="E25" s="21"/>
      <c r="F25" s="21"/>
      <c r="G25" s="21"/>
      <c r="H25" s="21"/>
      <c r="I25" s="21"/>
      <c r="J25" s="21"/>
      <c r="K25" s="6"/>
      <c r="L25" s="27"/>
    </row>
    <row r="26" spans="1:13" s="15" customFormat="1" ht="18.75" customHeight="1">
      <c r="A26" s="26" t="s">
        <v>140</v>
      </c>
      <c r="B26" s="21"/>
      <c r="C26" s="21"/>
      <c r="D26" s="21"/>
      <c r="E26" s="21"/>
      <c r="F26" s="21"/>
      <c r="G26" s="21"/>
      <c r="H26" s="21"/>
      <c r="I26" s="21"/>
      <c r="J26" s="21"/>
      <c r="K26" s="6"/>
      <c r="L26" s="27"/>
    </row>
    <row r="27" spans="1:13" s="15" customFormat="1" ht="18.75" customHeight="1">
      <c r="A27" s="26"/>
      <c r="B27" s="21"/>
      <c r="C27" s="21"/>
      <c r="D27" s="21"/>
      <c r="E27" s="21"/>
      <c r="F27" s="21"/>
      <c r="G27" s="21"/>
      <c r="H27" s="21"/>
      <c r="I27" s="21"/>
      <c r="J27" s="21"/>
      <c r="K27" s="6"/>
      <c r="L27" s="27"/>
    </row>
    <row r="28" spans="1:13" s="17" customFormat="1" ht="19.5">
      <c r="A28" s="22" t="s">
        <v>141</v>
      </c>
      <c r="B28" s="22"/>
      <c r="C28" s="22"/>
      <c r="D28" s="22"/>
      <c r="E28" s="22"/>
      <c r="F28" s="22"/>
      <c r="G28" s="22"/>
      <c r="H28" s="22"/>
      <c r="I28" s="22"/>
      <c r="J28" s="22"/>
      <c r="K28" s="22"/>
      <c r="L28" s="22"/>
    </row>
    <row r="29" spans="1:13" s="17" customFormat="1" ht="19.5">
      <c r="A29" s="33"/>
      <c r="B29" s="22" t="s">
        <v>142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</row>
    <row r="30" spans="1:13" s="17" customFormat="1" ht="19.5">
      <c r="A30" s="33"/>
      <c r="B30" s="22" t="s">
        <v>143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</row>
    <row r="31" spans="1:13" s="16" customFormat="1">
      <c r="A31" s="51"/>
      <c r="B31" s="51"/>
      <c r="C31" s="52"/>
      <c r="D31" s="52"/>
      <c r="E31" s="52"/>
      <c r="F31" s="52"/>
      <c r="G31" s="52"/>
      <c r="H31" s="52"/>
      <c r="I31" s="52"/>
      <c r="J31" s="52"/>
      <c r="K31" s="52"/>
      <c r="L31" s="52"/>
    </row>
    <row r="32" spans="1:13" s="16" customFormat="1" ht="19.5">
      <c r="A32" s="26" t="s">
        <v>152</v>
      </c>
      <c r="B32" s="51"/>
      <c r="C32" s="52"/>
      <c r="D32" s="52"/>
      <c r="E32" s="52"/>
      <c r="F32" s="52"/>
      <c r="G32" s="52"/>
      <c r="H32" s="52"/>
      <c r="I32" s="52"/>
      <c r="J32" s="52"/>
      <c r="K32" s="52"/>
      <c r="L32" s="52"/>
    </row>
    <row r="33" spans="1:12" s="16" customFormat="1" ht="19.5">
      <c r="A33" s="33"/>
      <c r="B33" s="22" t="s">
        <v>151</v>
      </c>
      <c r="C33" s="52"/>
      <c r="D33" s="52"/>
      <c r="E33" s="52"/>
      <c r="F33" s="52"/>
      <c r="G33" s="52"/>
      <c r="H33" s="52"/>
      <c r="I33" s="52"/>
      <c r="J33" s="52"/>
      <c r="K33" s="52"/>
      <c r="L33" s="52"/>
    </row>
    <row r="34" spans="1:12" s="16" customFormat="1" ht="19.5">
      <c r="A34" s="33"/>
      <c r="B34" s="22" t="s">
        <v>156</v>
      </c>
      <c r="C34" s="52"/>
      <c r="D34" s="52"/>
      <c r="E34" s="52"/>
      <c r="F34" s="52"/>
      <c r="G34" s="52"/>
      <c r="H34" s="52"/>
      <c r="I34" s="52"/>
      <c r="J34" s="52"/>
      <c r="K34" s="52"/>
      <c r="L34" s="52"/>
    </row>
    <row r="35" spans="1:12" s="16" customFormat="1" ht="19.5">
      <c r="A35" s="33"/>
      <c r="B35" s="22" t="s">
        <v>155</v>
      </c>
      <c r="C35" s="52"/>
      <c r="D35" s="52"/>
      <c r="E35" s="52"/>
      <c r="F35" s="52"/>
      <c r="G35" s="52"/>
      <c r="H35" s="52"/>
      <c r="I35" s="52"/>
      <c r="J35" s="52"/>
      <c r="K35" s="52"/>
      <c r="L35" s="52"/>
    </row>
    <row r="36" spans="1:12" s="16" customFormat="1" ht="19.5">
      <c r="A36" s="33"/>
      <c r="B36" s="22" t="s">
        <v>149</v>
      </c>
      <c r="C36" s="52"/>
      <c r="D36" s="52"/>
      <c r="E36" s="52"/>
      <c r="F36" s="52"/>
      <c r="G36" s="52"/>
      <c r="H36" s="52"/>
      <c r="I36" s="52"/>
      <c r="J36" s="52"/>
      <c r="K36" s="52"/>
      <c r="L36" s="52"/>
    </row>
    <row r="37" spans="1:12" s="16" customFormat="1" ht="19.5">
      <c r="A37" s="33"/>
      <c r="B37" s="22" t="s">
        <v>150</v>
      </c>
      <c r="C37" s="52"/>
      <c r="D37" s="52"/>
      <c r="E37" s="52"/>
      <c r="F37" s="52"/>
      <c r="G37" s="52"/>
      <c r="H37" s="52"/>
      <c r="I37" s="52"/>
      <c r="J37" s="52"/>
      <c r="K37" s="52"/>
      <c r="L37" s="52"/>
    </row>
    <row r="38" spans="1:12" s="16" customFormat="1" ht="19.5">
      <c r="A38" s="33"/>
      <c r="B38" s="21" t="s">
        <v>147</v>
      </c>
      <c r="C38" s="52"/>
      <c r="D38" s="52"/>
      <c r="E38" s="52"/>
      <c r="F38" s="52"/>
      <c r="G38" s="52"/>
      <c r="H38" s="52"/>
      <c r="I38" s="52"/>
      <c r="J38" s="52"/>
      <c r="K38" s="52"/>
      <c r="L38" s="52"/>
    </row>
    <row r="39" spans="1:12" s="16" customFormat="1" ht="19.5">
      <c r="A39" s="33"/>
      <c r="B39" s="21" t="s">
        <v>148</v>
      </c>
      <c r="C39" s="52"/>
      <c r="D39" s="52"/>
      <c r="E39" s="52"/>
      <c r="F39" s="52"/>
      <c r="G39" s="52"/>
      <c r="H39" s="52"/>
      <c r="I39" s="52"/>
      <c r="J39" s="52"/>
      <c r="K39" s="52"/>
      <c r="L39" s="52"/>
    </row>
    <row r="40" spans="1:12" s="16" customFormat="1" ht="19.5">
      <c r="A40" s="33"/>
      <c r="B40" s="21" t="s">
        <v>158</v>
      </c>
      <c r="C40" s="52"/>
      <c r="D40" s="52"/>
      <c r="E40" s="52"/>
      <c r="F40" s="52"/>
      <c r="G40" s="52"/>
      <c r="H40" s="52"/>
      <c r="I40" s="52"/>
      <c r="J40" s="52"/>
      <c r="K40" s="52"/>
      <c r="L40" s="52"/>
    </row>
    <row r="41" spans="1:12" s="16" customFormat="1" ht="19.5">
      <c r="A41" s="33"/>
      <c r="B41" s="21" t="s">
        <v>159</v>
      </c>
      <c r="C41" s="52"/>
      <c r="D41" s="52"/>
      <c r="E41" s="52"/>
      <c r="F41" s="52"/>
      <c r="G41" s="52"/>
      <c r="H41" s="52"/>
      <c r="I41" s="52"/>
      <c r="J41" s="52"/>
      <c r="K41" s="52"/>
      <c r="L41" s="52"/>
    </row>
    <row r="42" spans="1:12" s="16" customFormat="1" ht="19.5">
      <c r="A42" s="22"/>
      <c r="B42" s="22"/>
      <c r="C42" s="52"/>
      <c r="D42" s="52"/>
      <c r="E42" s="52"/>
      <c r="F42" s="52"/>
      <c r="G42" s="52"/>
      <c r="H42" s="52"/>
      <c r="I42" s="52"/>
      <c r="J42" s="52"/>
      <c r="K42" s="52"/>
      <c r="L42" s="52"/>
    </row>
    <row r="43" spans="1:12" s="15" customFormat="1"/>
    <row r="44" spans="1:12" ht="19.5">
      <c r="A44" s="21" t="s">
        <v>111</v>
      </c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</row>
    <row r="45" spans="1:12" ht="19.5">
      <c r="A45" s="21" t="s">
        <v>112</v>
      </c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</row>
    <row r="46" spans="1:12" ht="19.5">
      <c r="A46" s="21" t="s">
        <v>153</v>
      </c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</row>
    <row r="47" spans="1:12" ht="19.5">
      <c r="A47" s="21" t="s">
        <v>154</v>
      </c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</row>
  </sheetData>
  <sheetProtection password="CC01" sheet="1" objects="1" scenarios="1"/>
  <mergeCells count="43">
    <mergeCell ref="B23:C23"/>
    <mergeCell ref="I19:J20"/>
    <mergeCell ref="I23:J23"/>
    <mergeCell ref="K23:L23"/>
    <mergeCell ref="K19:L20"/>
    <mergeCell ref="I21:J21"/>
    <mergeCell ref="K21:L21"/>
    <mergeCell ref="I22:J22"/>
    <mergeCell ref="K22:L22"/>
    <mergeCell ref="A19:A20"/>
    <mergeCell ref="B19:C20"/>
    <mergeCell ref="D19:H19"/>
    <mergeCell ref="B21:C21"/>
    <mergeCell ref="B22:C22"/>
    <mergeCell ref="B14:C14"/>
    <mergeCell ref="B12:C12"/>
    <mergeCell ref="B6:C6"/>
    <mergeCell ref="B7:C7"/>
    <mergeCell ref="B8:C8"/>
    <mergeCell ref="B9:C9"/>
    <mergeCell ref="B10:C10"/>
    <mergeCell ref="B11:C11"/>
    <mergeCell ref="F6:G6"/>
    <mergeCell ref="D6:E6"/>
    <mergeCell ref="D7:E7"/>
    <mergeCell ref="H7:I7"/>
    <mergeCell ref="F7:G7"/>
    <mergeCell ref="A1:L1"/>
    <mergeCell ref="D12:E12"/>
    <mergeCell ref="D8:E8"/>
    <mergeCell ref="D9:E9"/>
    <mergeCell ref="D10:E10"/>
    <mergeCell ref="D11:E11"/>
    <mergeCell ref="F8:G8"/>
    <mergeCell ref="F9:G9"/>
    <mergeCell ref="F10:G10"/>
    <mergeCell ref="F11:G11"/>
    <mergeCell ref="H8:I8"/>
    <mergeCell ref="H9:I9"/>
    <mergeCell ref="H10:I10"/>
    <mergeCell ref="H11:I11"/>
    <mergeCell ref="J2:L2"/>
    <mergeCell ref="H6:I6"/>
  </mergeCells>
  <phoneticPr fontId="1"/>
  <printOptions horizontalCentered="1"/>
  <pageMargins left="0.7" right="0.7" top="0.75" bottom="0.75" header="0.3" footer="0.3"/>
  <pageSetup paperSize="9" scale="75" orientation="portrait" horizontalDpi="1200" verticalDpi="1200" r:id="rId1"/>
  <colBreaks count="1" manualBreakCount="1">
    <brk id="22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0</xdr:col>
                    <xdr:colOff>885825</xdr:colOff>
                    <xdr:row>28</xdr:row>
                    <xdr:rowOff>9525</xdr:rowOff>
                  </from>
                  <to>
                    <xdr:col>0</xdr:col>
                    <xdr:colOff>1600200</xdr:colOff>
                    <xdr:row>28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0</xdr:col>
                    <xdr:colOff>885825</xdr:colOff>
                    <xdr:row>29</xdr:row>
                    <xdr:rowOff>9525</xdr:rowOff>
                  </from>
                  <to>
                    <xdr:col>0</xdr:col>
                    <xdr:colOff>1600200</xdr:colOff>
                    <xdr:row>29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0</xdr:col>
                    <xdr:colOff>885825</xdr:colOff>
                    <xdr:row>32</xdr:row>
                    <xdr:rowOff>9525</xdr:rowOff>
                  </from>
                  <to>
                    <xdr:col>0</xdr:col>
                    <xdr:colOff>1600200</xdr:colOff>
                    <xdr:row>32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0</xdr:col>
                    <xdr:colOff>885825</xdr:colOff>
                    <xdr:row>37</xdr:row>
                    <xdr:rowOff>9525</xdr:rowOff>
                  </from>
                  <to>
                    <xdr:col>0</xdr:col>
                    <xdr:colOff>1600200</xdr:colOff>
                    <xdr:row>37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0</xdr:col>
                    <xdr:colOff>885825</xdr:colOff>
                    <xdr:row>40</xdr:row>
                    <xdr:rowOff>9525</xdr:rowOff>
                  </from>
                  <to>
                    <xdr:col>0</xdr:col>
                    <xdr:colOff>1600200</xdr:colOff>
                    <xdr:row>40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0</xdr:col>
                    <xdr:colOff>885825</xdr:colOff>
                    <xdr:row>33</xdr:row>
                    <xdr:rowOff>9525</xdr:rowOff>
                  </from>
                  <to>
                    <xdr:col>0</xdr:col>
                    <xdr:colOff>1600200</xdr:colOff>
                    <xdr:row>33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0" name="Check Box 14">
              <controlPr defaultSize="0" autoFill="0" autoLine="0" autoPict="0">
                <anchor moveWithCells="1">
                  <from>
                    <xdr:col>0</xdr:col>
                    <xdr:colOff>885825</xdr:colOff>
                    <xdr:row>35</xdr:row>
                    <xdr:rowOff>9525</xdr:rowOff>
                  </from>
                  <to>
                    <xdr:col>0</xdr:col>
                    <xdr:colOff>1600200</xdr:colOff>
                    <xdr:row>35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1" name="Check Box 15">
              <controlPr defaultSize="0" autoFill="0" autoLine="0" autoPict="0">
                <anchor moveWithCells="1">
                  <from>
                    <xdr:col>0</xdr:col>
                    <xdr:colOff>885825</xdr:colOff>
                    <xdr:row>39</xdr:row>
                    <xdr:rowOff>9525</xdr:rowOff>
                  </from>
                  <to>
                    <xdr:col>0</xdr:col>
                    <xdr:colOff>1600200</xdr:colOff>
                    <xdr:row>39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2" name="Check Box 16">
              <controlPr defaultSize="0" autoFill="0" autoLine="0" autoPict="0">
                <anchor moveWithCells="1">
                  <from>
                    <xdr:col>0</xdr:col>
                    <xdr:colOff>885825</xdr:colOff>
                    <xdr:row>34</xdr:row>
                    <xdr:rowOff>9525</xdr:rowOff>
                  </from>
                  <to>
                    <xdr:col>0</xdr:col>
                    <xdr:colOff>1600200</xdr:colOff>
                    <xdr:row>34</xdr:row>
                    <xdr:rowOff>219075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8A05F5-E998-4970-B711-33838165CC5C}">
  <dimension ref="A1:F52"/>
  <sheetViews>
    <sheetView zoomScaleNormal="100" workbookViewId="0">
      <selection activeCell="K13" sqref="K13"/>
    </sheetView>
  </sheetViews>
  <sheetFormatPr defaultRowHeight="18.75"/>
  <cols>
    <col min="1" max="1" width="25.625" style="15" customWidth="1"/>
    <col min="2" max="6" width="20.625" style="15" customWidth="1"/>
    <col min="7" max="16384" width="9" style="15"/>
  </cols>
  <sheetData>
    <row r="1" spans="1:6">
      <c r="A1" s="57"/>
      <c r="B1" s="57"/>
      <c r="C1" s="57"/>
      <c r="D1" s="57"/>
      <c r="E1" s="57"/>
      <c r="F1" s="57"/>
    </row>
    <row r="2" spans="1:6" ht="25.5">
      <c r="A2" s="44" t="s">
        <v>17</v>
      </c>
      <c r="B2" s="57"/>
      <c r="C2" s="57"/>
      <c r="D2" s="57"/>
      <c r="E2" s="57"/>
      <c r="F2" s="58" t="s">
        <v>89</v>
      </c>
    </row>
    <row r="3" spans="1:6" ht="19.5">
      <c r="A3" s="26"/>
      <c r="B3" s="57"/>
      <c r="C3" s="57"/>
      <c r="D3" s="57"/>
      <c r="E3" s="57"/>
      <c r="F3" s="57"/>
    </row>
    <row r="4" spans="1:6" ht="19.5">
      <c r="A4" s="21" t="s">
        <v>61</v>
      </c>
      <c r="B4" s="57"/>
      <c r="C4" s="57"/>
      <c r="D4" s="57"/>
      <c r="E4" s="57"/>
      <c r="F4" s="57"/>
    </row>
    <row r="5" spans="1:6" ht="19.5">
      <c r="A5" s="21" t="s">
        <v>90</v>
      </c>
      <c r="B5" s="57"/>
      <c r="C5" s="57"/>
      <c r="D5" s="57"/>
      <c r="E5" s="57"/>
      <c r="F5" s="57"/>
    </row>
    <row r="6" spans="1:6" ht="19.5">
      <c r="A6" s="21" t="s">
        <v>93</v>
      </c>
      <c r="B6" s="57"/>
      <c r="C6" s="57"/>
      <c r="D6" s="57"/>
      <c r="E6" s="57"/>
      <c r="F6" s="57"/>
    </row>
    <row r="7" spans="1:6" ht="19.5">
      <c r="A7" s="21" t="s">
        <v>144</v>
      </c>
      <c r="B7" s="57"/>
      <c r="C7" s="57"/>
      <c r="D7" s="57"/>
      <c r="E7" s="57"/>
      <c r="F7" s="57"/>
    </row>
    <row r="8" spans="1:6">
      <c r="A8" s="57"/>
      <c r="B8" s="57"/>
      <c r="C8" s="57"/>
      <c r="D8" s="57"/>
      <c r="E8" s="57"/>
      <c r="F8" s="57"/>
    </row>
    <row r="9" spans="1:6" ht="24">
      <c r="A9" s="59" t="s">
        <v>136</v>
      </c>
      <c r="B9" s="57"/>
      <c r="C9" s="57"/>
      <c r="D9" s="57"/>
      <c r="E9" s="57"/>
      <c r="F9" s="57"/>
    </row>
    <row r="10" spans="1:6" ht="19.5">
      <c r="A10" s="60" t="s">
        <v>85</v>
      </c>
      <c r="B10" s="60" t="s">
        <v>163</v>
      </c>
      <c r="C10" s="60" t="s">
        <v>91</v>
      </c>
      <c r="D10" s="110" t="s">
        <v>164</v>
      </c>
      <c r="E10" s="111"/>
      <c r="F10" s="112"/>
    </row>
    <row r="11" spans="1:6" ht="19.5">
      <c r="A11" s="113" t="s">
        <v>18</v>
      </c>
      <c r="B11" s="54" t="s">
        <v>19</v>
      </c>
      <c r="C11" s="54" t="s">
        <v>169</v>
      </c>
      <c r="D11" s="54" t="s">
        <v>21</v>
      </c>
      <c r="E11" s="54" t="s">
        <v>22</v>
      </c>
      <c r="F11" s="54" t="s">
        <v>23</v>
      </c>
    </row>
    <row r="12" spans="1:6" ht="19.5">
      <c r="A12" s="114"/>
      <c r="B12" s="54" t="s">
        <v>64</v>
      </c>
      <c r="C12" s="54" t="s">
        <v>65</v>
      </c>
      <c r="D12" s="54" t="s">
        <v>66</v>
      </c>
      <c r="E12" s="54"/>
      <c r="F12" s="54"/>
    </row>
    <row r="13" spans="1:6" ht="18.75" customHeight="1">
      <c r="A13" s="114"/>
      <c r="B13" s="54" t="s">
        <v>20</v>
      </c>
      <c r="C13" s="54"/>
      <c r="D13" s="54"/>
      <c r="E13" s="54"/>
      <c r="F13" s="54"/>
    </row>
    <row r="14" spans="1:6" ht="19.5">
      <c r="A14" s="113" t="s">
        <v>24</v>
      </c>
      <c r="B14" s="54" t="s">
        <v>173</v>
      </c>
      <c r="C14" s="54" t="s">
        <v>170</v>
      </c>
      <c r="D14" s="54" t="s">
        <v>67</v>
      </c>
      <c r="E14" s="54" t="s">
        <v>68</v>
      </c>
      <c r="F14" s="54" t="s">
        <v>69</v>
      </c>
    </row>
    <row r="15" spans="1:6" ht="19.5">
      <c r="A15" s="114"/>
      <c r="B15" s="54" t="s">
        <v>174</v>
      </c>
      <c r="C15" s="54" t="s">
        <v>175</v>
      </c>
      <c r="D15" s="54" t="s">
        <v>25</v>
      </c>
      <c r="E15" s="54" t="s">
        <v>70</v>
      </c>
      <c r="F15" s="54"/>
    </row>
    <row r="16" spans="1:6" ht="19.5">
      <c r="A16" s="114"/>
      <c r="B16" s="54" t="s">
        <v>176</v>
      </c>
      <c r="C16" s="54" t="s">
        <v>38</v>
      </c>
      <c r="D16" s="54"/>
      <c r="E16" s="54" t="s">
        <v>178</v>
      </c>
      <c r="F16" s="54"/>
    </row>
    <row r="17" spans="1:6" ht="19.5">
      <c r="A17" s="114"/>
      <c r="B17" s="54" t="s">
        <v>177</v>
      </c>
      <c r="C17" s="54"/>
      <c r="D17" s="54"/>
      <c r="E17" s="54" t="s">
        <v>71</v>
      </c>
      <c r="F17" s="54"/>
    </row>
    <row r="18" spans="1:6" ht="19.5">
      <c r="A18" s="114"/>
      <c r="B18" s="54" t="s">
        <v>179</v>
      </c>
      <c r="C18" s="54"/>
      <c r="D18" s="54"/>
      <c r="F18" s="54"/>
    </row>
    <row r="19" spans="1:6" ht="18.75" customHeight="1">
      <c r="A19" s="115" t="s">
        <v>115</v>
      </c>
      <c r="B19" s="54" t="s">
        <v>27</v>
      </c>
      <c r="C19" s="54" t="s">
        <v>184</v>
      </c>
      <c r="D19" s="54" t="s">
        <v>26</v>
      </c>
      <c r="E19" s="54" t="s">
        <v>121</v>
      </c>
      <c r="F19" s="54" t="s">
        <v>72</v>
      </c>
    </row>
    <row r="20" spans="1:6" ht="19.5">
      <c r="A20" s="116"/>
      <c r="B20" s="54" t="s">
        <v>73</v>
      </c>
      <c r="C20" s="54" t="s">
        <v>74</v>
      </c>
      <c r="D20" s="54" t="s">
        <v>28</v>
      </c>
      <c r="E20" s="54" t="s">
        <v>37</v>
      </c>
      <c r="F20" s="54" t="s">
        <v>34</v>
      </c>
    </row>
    <row r="21" spans="1:6" ht="19.5">
      <c r="A21" s="116"/>
      <c r="B21" s="54" t="s">
        <v>75</v>
      </c>
      <c r="C21" s="54" t="s">
        <v>180</v>
      </c>
      <c r="D21" s="54" t="s">
        <v>77</v>
      </c>
      <c r="E21" s="54" t="s">
        <v>40</v>
      </c>
      <c r="F21" s="54" t="s">
        <v>127</v>
      </c>
    </row>
    <row r="22" spans="1:6" ht="19.5">
      <c r="A22" s="116"/>
      <c r="B22" s="54" t="s">
        <v>31</v>
      </c>
      <c r="C22" s="61" t="s">
        <v>181</v>
      </c>
      <c r="D22" s="54" t="s">
        <v>29</v>
      </c>
      <c r="E22" s="54" t="s">
        <v>122</v>
      </c>
      <c r="F22" s="54" t="s">
        <v>128</v>
      </c>
    </row>
    <row r="23" spans="1:6" ht="19.5">
      <c r="A23" s="116"/>
      <c r="B23" s="54" t="s">
        <v>33</v>
      </c>
      <c r="C23" s="54"/>
      <c r="D23" s="54" t="s">
        <v>81</v>
      </c>
      <c r="E23" s="54" t="s">
        <v>123</v>
      </c>
      <c r="F23" s="54" t="s">
        <v>41</v>
      </c>
    </row>
    <row r="24" spans="1:6" ht="19.5">
      <c r="A24" s="116"/>
      <c r="B24" s="54" t="s">
        <v>80</v>
      </c>
      <c r="C24" s="54"/>
      <c r="D24" s="54" t="s">
        <v>29</v>
      </c>
      <c r="E24" s="54" t="s">
        <v>124</v>
      </c>
      <c r="F24" s="54"/>
    </row>
    <row r="25" spans="1:6" ht="19.5">
      <c r="A25" s="116"/>
      <c r="B25" s="54" t="s">
        <v>171</v>
      </c>
      <c r="C25" s="54"/>
      <c r="D25" s="54" t="s">
        <v>30</v>
      </c>
      <c r="E25" s="54" t="s">
        <v>125</v>
      </c>
      <c r="F25" s="54"/>
    </row>
    <row r="26" spans="1:6" ht="19.5">
      <c r="A26" s="116"/>
      <c r="B26" s="54" t="s">
        <v>76</v>
      </c>
      <c r="C26" s="54"/>
      <c r="D26" s="54" t="s">
        <v>32</v>
      </c>
      <c r="E26" s="54" t="s">
        <v>51</v>
      </c>
      <c r="F26" s="54"/>
    </row>
    <row r="27" spans="1:6" ht="19.5">
      <c r="A27" s="116"/>
      <c r="B27" s="54" t="s">
        <v>78</v>
      </c>
      <c r="C27" s="54"/>
      <c r="D27" s="54" t="s">
        <v>82</v>
      </c>
      <c r="E27" s="54" t="s">
        <v>126</v>
      </c>
      <c r="F27" s="54"/>
    </row>
    <row r="28" spans="1:6" ht="19.5">
      <c r="A28" s="116"/>
      <c r="B28" s="54" t="s">
        <v>39</v>
      </c>
      <c r="C28" s="54"/>
      <c r="D28" s="54" t="s">
        <v>79</v>
      </c>
      <c r="E28" s="62"/>
      <c r="F28" s="54"/>
    </row>
    <row r="29" spans="1:6" ht="19.5">
      <c r="A29" s="116"/>
      <c r="B29" s="54" t="s">
        <v>42</v>
      </c>
      <c r="C29" s="54"/>
      <c r="D29" s="54" t="s">
        <v>35</v>
      </c>
      <c r="E29" s="62"/>
      <c r="F29" s="54"/>
    </row>
    <row r="30" spans="1:6" ht="19.5">
      <c r="A30" s="116"/>
      <c r="B30" s="54" t="s">
        <v>43</v>
      </c>
      <c r="C30" s="54"/>
      <c r="D30" s="54" t="s">
        <v>86</v>
      </c>
      <c r="E30" s="62"/>
      <c r="F30" s="54"/>
    </row>
    <row r="31" spans="1:6" ht="18.75" customHeight="1">
      <c r="A31" s="116"/>
      <c r="B31" s="54" t="s">
        <v>117</v>
      </c>
      <c r="C31" s="54"/>
      <c r="D31" s="54" t="s">
        <v>36</v>
      </c>
      <c r="E31" s="54"/>
      <c r="F31" s="54"/>
    </row>
    <row r="32" spans="1:6" ht="19.5">
      <c r="A32" s="116"/>
      <c r="B32" s="54" t="s">
        <v>118</v>
      </c>
      <c r="C32" s="54"/>
      <c r="D32" s="54" t="s">
        <v>129</v>
      </c>
      <c r="E32" s="54"/>
      <c r="F32" s="54"/>
    </row>
    <row r="33" spans="1:6" ht="19.5">
      <c r="A33" s="116"/>
      <c r="B33" s="54" t="s">
        <v>119</v>
      </c>
      <c r="C33" s="54"/>
      <c r="D33" s="54" t="s">
        <v>83</v>
      </c>
      <c r="E33" s="54"/>
      <c r="F33" s="54"/>
    </row>
    <row r="34" spans="1:6" ht="19.5">
      <c r="A34" s="116"/>
      <c r="B34" s="54" t="s">
        <v>120</v>
      </c>
      <c r="C34" s="54"/>
      <c r="D34" s="54" t="s">
        <v>44</v>
      </c>
      <c r="E34" s="54"/>
      <c r="F34" s="54"/>
    </row>
    <row r="35" spans="1:6" ht="19.5">
      <c r="A35" s="116"/>
      <c r="B35" s="54" t="s">
        <v>47</v>
      </c>
      <c r="C35" s="54"/>
      <c r="D35" s="54" t="s">
        <v>45</v>
      </c>
      <c r="E35" s="54"/>
      <c r="F35" s="54"/>
    </row>
    <row r="36" spans="1:6" ht="19.5">
      <c r="A36" s="116"/>
      <c r="B36" s="54" t="s">
        <v>49</v>
      </c>
      <c r="C36" s="54"/>
      <c r="D36" s="54" t="s">
        <v>46</v>
      </c>
      <c r="E36" s="54"/>
      <c r="F36" s="54"/>
    </row>
    <row r="37" spans="1:6" ht="19.5">
      <c r="A37" s="116"/>
      <c r="B37" s="54" t="s">
        <v>44</v>
      </c>
      <c r="C37" s="54"/>
      <c r="D37" s="54" t="s">
        <v>48</v>
      </c>
      <c r="E37" s="54"/>
      <c r="F37" s="54"/>
    </row>
    <row r="38" spans="1:6" ht="19.5">
      <c r="A38" s="116"/>
      <c r="B38" s="54" t="s">
        <v>172</v>
      </c>
      <c r="C38" s="54"/>
      <c r="D38" s="54" t="s">
        <v>50</v>
      </c>
      <c r="E38" s="54"/>
      <c r="F38" s="54"/>
    </row>
    <row r="39" spans="1:6" ht="19.5">
      <c r="A39" s="116"/>
      <c r="B39" s="54" t="s">
        <v>168</v>
      </c>
      <c r="C39" s="54"/>
      <c r="D39" s="54" t="s">
        <v>52</v>
      </c>
      <c r="E39" s="54"/>
      <c r="F39" s="54"/>
    </row>
    <row r="40" spans="1:6" ht="19.5">
      <c r="A40" s="116"/>
      <c r="B40" s="54" t="s">
        <v>182</v>
      </c>
      <c r="C40" s="54"/>
      <c r="D40" s="54" t="s">
        <v>84</v>
      </c>
      <c r="E40" s="54"/>
      <c r="F40" s="54"/>
    </row>
    <row r="41" spans="1:6" ht="19.5">
      <c r="A41" s="116"/>
      <c r="B41" s="62" t="s">
        <v>183</v>
      </c>
      <c r="C41" s="54"/>
      <c r="D41" s="54" t="s">
        <v>167</v>
      </c>
      <c r="E41" s="6"/>
      <c r="F41" s="54"/>
    </row>
    <row r="42" spans="1:6" ht="19.5">
      <c r="A42" s="116"/>
      <c r="B42" s="62"/>
      <c r="C42" s="54"/>
      <c r="D42" s="55" t="s">
        <v>166</v>
      </c>
      <c r="E42" s="54"/>
      <c r="F42" s="54"/>
    </row>
    <row r="43" spans="1:6" ht="19.5">
      <c r="A43" s="56" t="s">
        <v>116</v>
      </c>
      <c r="B43" s="114" t="s">
        <v>62</v>
      </c>
      <c r="C43" s="114"/>
      <c r="D43" s="114"/>
      <c r="E43" s="114"/>
      <c r="F43" s="114"/>
    </row>
    <row r="44" spans="1:6" ht="19.5">
      <c r="A44" s="4"/>
      <c r="B44" s="4"/>
      <c r="C44" s="4"/>
      <c r="D44" s="4"/>
      <c r="E44" s="4"/>
      <c r="F44" s="4"/>
    </row>
    <row r="45" spans="1:6" ht="24">
      <c r="A45" s="59" t="s">
        <v>165</v>
      </c>
      <c r="B45" s="4"/>
      <c r="C45" s="4"/>
      <c r="D45" s="4"/>
      <c r="E45" s="4"/>
      <c r="F45" s="4"/>
    </row>
    <row r="46" spans="1:6" ht="19.5">
      <c r="A46" s="56" t="s">
        <v>88</v>
      </c>
      <c r="B46" s="63"/>
      <c r="C46" s="64"/>
      <c r="D46" s="64"/>
      <c r="E46" s="64"/>
      <c r="F46" s="65"/>
    </row>
    <row r="47" spans="1:6" ht="19.5">
      <c r="A47" s="56" t="s">
        <v>63</v>
      </c>
      <c r="B47" s="8" t="s">
        <v>63</v>
      </c>
      <c r="C47" s="9"/>
      <c r="D47" s="64"/>
      <c r="E47" s="64"/>
      <c r="F47" s="66"/>
    </row>
    <row r="48" spans="1:6" ht="19.5">
      <c r="A48" s="56" t="s">
        <v>92</v>
      </c>
      <c r="B48" s="8"/>
      <c r="C48" s="9"/>
      <c r="D48" s="9"/>
      <c r="E48" s="9"/>
      <c r="F48" s="66"/>
    </row>
    <row r="49" spans="1:6" ht="19.5">
      <c r="A49" s="113" t="s">
        <v>53</v>
      </c>
      <c r="B49" s="12" t="s">
        <v>130</v>
      </c>
      <c r="C49" s="10" t="s">
        <v>131</v>
      </c>
      <c r="D49" s="10" t="s">
        <v>132</v>
      </c>
      <c r="E49" s="10" t="s">
        <v>133</v>
      </c>
      <c r="F49" s="11" t="s">
        <v>134</v>
      </c>
    </row>
    <row r="50" spans="1:6" ht="19.5">
      <c r="A50" s="113"/>
      <c r="B50" s="5" t="s">
        <v>135</v>
      </c>
      <c r="C50" s="6" t="s">
        <v>54</v>
      </c>
      <c r="D50" s="6" t="s">
        <v>55</v>
      </c>
      <c r="E50" s="6" t="s">
        <v>56</v>
      </c>
      <c r="F50" s="7" t="s">
        <v>57</v>
      </c>
    </row>
    <row r="51" spans="1:6" ht="19.5">
      <c r="A51" s="113"/>
      <c r="B51" s="5" t="s">
        <v>58</v>
      </c>
      <c r="C51" s="6" t="s">
        <v>59</v>
      </c>
      <c r="D51" s="6" t="s">
        <v>60</v>
      </c>
      <c r="E51" s="6"/>
      <c r="F51" s="7"/>
    </row>
    <row r="52" spans="1:6" ht="19.5">
      <c r="A52" s="56" t="s">
        <v>87</v>
      </c>
      <c r="B52" s="8"/>
      <c r="C52" s="9"/>
      <c r="D52" s="9"/>
      <c r="E52" s="9"/>
      <c r="F52" s="67"/>
    </row>
  </sheetData>
  <mergeCells count="6">
    <mergeCell ref="D10:F10"/>
    <mergeCell ref="A49:A51"/>
    <mergeCell ref="A11:A13"/>
    <mergeCell ref="A14:A18"/>
    <mergeCell ref="A19:A42"/>
    <mergeCell ref="B43:F43"/>
  </mergeCells>
  <phoneticPr fontId="1"/>
  <pageMargins left="0.7" right="0.7" top="0.75" bottom="0.75" header="0.3" footer="0.3"/>
  <pageSetup paperSize="9" scale="62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計算書</vt:lpstr>
      <vt:lpstr>別紙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Katsutoshi Wakai</dc:creator>
  <cp:lastModifiedBy>econ</cp:lastModifiedBy>
  <cp:lastPrinted>2025-05-16T07:46:37Z</cp:lastPrinted>
  <dcterms:created xsi:type="dcterms:W3CDTF">2020-03-23T05:50:32Z</dcterms:created>
  <dcterms:modified xsi:type="dcterms:W3CDTF">2026-06-01T01:40:54Z</dcterms:modified>
</cp:coreProperties>
</file>